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Ellen\Documents\Badminton\Turniere\Friedensturniere\"/>
    </mc:Choice>
  </mc:AlternateContent>
  <workbookProtection workbookAlgorithmName="SHA-512" workbookHashValue="B8sPF8jzdaS5tp4pPB2wETjpC2PWR/9F7cPqqMkaC9+HoakknuHOtE2+0510X11asnHrKXLPjnhh05ccPaa3jA==" workbookSaltValue="LF0R4ro+uAzP/hlLovsPbA==" workbookSpinCount="100000" lockStructure="1"/>
  <bookViews>
    <workbookView xWindow="0" yWindow="0" windowWidth="19200" windowHeight="7310"/>
  </bookViews>
  <sheets>
    <sheet name="Infoblatt" sheetId="6" r:id="rId1"/>
    <sheet name="Anmeldeformular" sheetId="2" r:id="rId2"/>
    <sheet name="Quittung" sheetId="3" r:id="rId3"/>
  </sheets>
  <definedNames>
    <definedName name="_xlnm.Print_Area" localSheetId="0">Infoblatt!$B$2:$O$16</definedName>
    <definedName name="_xlnm.Print_Area" localSheetId="2">Quittung!$A$2:$E$40</definedName>
  </definedNames>
  <calcPr calcId="152511"/>
</workbook>
</file>

<file path=xl/calcChain.xml><?xml version="1.0" encoding="utf-8"?>
<calcChain xmlns="http://schemas.openxmlformats.org/spreadsheetml/2006/main">
  <c r="I17" i="2" l="1"/>
  <c r="I18" i="2"/>
  <c r="I19" i="2"/>
  <c r="I20" i="2"/>
  <c r="I21" i="2"/>
  <c r="I22" i="2"/>
  <c r="I23" i="2"/>
  <c r="I24" i="2"/>
  <c r="I25" i="2"/>
  <c r="I26" i="2"/>
  <c r="I27" i="2"/>
  <c r="A17" i="3" l="1"/>
  <c r="I28" i="2"/>
  <c r="I29" i="2"/>
  <c r="I30" i="2"/>
  <c r="I31" i="2"/>
  <c r="I32" i="2"/>
  <c r="I33" i="2"/>
  <c r="I34" i="2"/>
  <c r="I35" i="2"/>
  <c r="I36" i="2"/>
  <c r="I37" i="2"/>
  <c r="I38" i="2"/>
  <c r="I39" i="2"/>
  <c r="I40" i="2"/>
  <c r="I41" i="2"/>
  <c r="I42" i="2"/>
  <c r="I43" i="2"/>
  <c r="I44" i="2"/>
  <c r="I45" i="2"/>
  <c r="I46" i="2"/>
  <c r="L17" i="2"/>
  <c r="G18" i="2" l="1"/>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17" i="2"/>
  <c r="L18" i="2" l="1"/>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l="1"/>
  <c r="C17" i="3" l="1"/>
  <c r="B10" i="3" l="1"/>
  <c r="B9" i="3"/>
  <c r="B8" i="3"/>
  <c r="B12" i="3"/>
  <c r="B28" i="3" l="1"/>
  <c r="D17" i="3" l="1"/>
  <c r="D20" i="3" l="1"/>
  <c r="A23" i="3" s="1"/>
</calcChain>
</file>

<file path=xl/sharedStrings.xml><?xml version="1.0" encoding="utf-8"?>
<sst xmlns="http://schemas.openxmlformats.org/spreadsheetml/2006/main" count="73" uniqueCount="68">
  <si>
    <t>Nr.</t>
  </si>
  <si>
    <t>Beschreibung</t>
  </si>
  <si>
    <t>Gebühr</t>
  </si>
  <si>
    <t>Zwischensumme</t>
  </si>
  <si>
    <t>Gesamter Rechnungsbetrag</t>
  </si>
  <si>
    <t>Verein</t>
  </si>
  <si>
    <t>Gebührenübersicht:</t>
  </si>
  <si>
    <t>PLZ / Ort</t>
  </si>
  <si>
    <t>Telefon</t>
  </si>
  <si>
    <t>18273 Güstrow</t>
  </si>
  <si>
    <t>IBAN:</t>
  </si>
  <si>
    <t>BIC:</t>
  </si>
  <si>
    <t>Verwendungszweck:</t>
  </si>
  <si>
    <t>Unterschrift GSC 09 Badminton</t>
  </si>
  <si>
    <t>Rechnungssteller:</t>
  </si>
  <si>
    <t>Güstrower SC 09 Abt. Badminton</t>
  </si>
  <si>
    <t>Güstrower SC 09 Badminton e.V.</t>
  </si>
  <si>
    <t>DE72 1305 0000 0201 0182 68</t>
  </si>
  <si>
    <t>NOLADE21ROS</t>
  </si>
  <si>
    <t>Fred-Karsten Karl</t>
  </si>
  <si>
    <t>Plauer Chaussee 22e</t>
  </si>
  <si>
    <t xml:space="preserve">Dies ist eine automatisch erstellte Rechnung und somit auch ohne Unterschrift gültig. Die Bestätigung der Bezahlung erhaltet Ihr gegen Vorlage beim Turnier. </t>
  </si>
  <si>
    <t>Gesamtbetrag</t>
  </si>
  <si>
    <t>Ansprechpartner*in</t>
  </si>
  <si>
    <t xml:space="preserve">PLZ / Ort </t>
  </si>
  <si>
    <t>Anzahl Teilnehmer*innen</t>
  </si>
  <si>
    <t>Musterverein</t>
  </si>
  <si>
    <t>Empfänger:</t>
  </si>
  <si>
    <t>Kontaktdaten:</t>
  </si>
  <si>
    <t>m/w</t>
  </si>
  <si>
    <t>Vorname</t>
  </si>
  <si>
    <t>Straße</t>
  </si>
  <si>
    <t>E-Mail Adresse</t>
  </si>
  <si>
    <t>Disziplin</t>
  </si>
  <si>
    <r>
      <t xml:space="preserve">Solltet Ihr Fragen zum Turnier, zur Organisation oder zum Ausfüllen des Anmeldeformulars haben, kontaktiert uns per E-Mail.
Wir freuen uns auf Eure Meldungen.
</t>
    </r>
    <r>
      <rPr>
        <b/>
        <sz val="12"/>
        <color theme="1"/>
        <rFont val="Calibri"/>
        <family val="2"/>
        <scheme val="minor"/>
      </rPr>
      <t>Die Badmintonabteilung des Güstrower SC 09.</t>
    </r>
  </si>
  <si>
    <t>Meldegeld je Teilnehmer*in</t>
  </si>
  <si>
    <t xml:space="preserve">Meldeadresse: </t>
  </si>
  <si>
    <t>gsc-09@web.de</t>
  </si>
  <si>
    <t xml:space="preserve">Meldeschluss: </t>
  </si>
  <si>
    <t>Veranstaltungsort:</t>
  </si>
  <si>
    <t>Sport- und Kongresshalle, 18273 Güstrow, Speicherstraße 6</t>
  </si>
  <si>
    <t xml:space="preserve">Spieltag am: </t>
  </si>
  <si>
    <t>Güstrow den,</t>
  </si>
  <si>
    <t>Spieler*innen</t>
  </si>
  <si>
    <t>Samstag den, 6. Mai. 2023 ab 10:00 Uhr</t>
  </si>
  <si>
    <t>Dienstag den, 2. Mai 2023</t>
  </si>
  <si>
    <t>Nachname</t>
  </si>
  <si>
    <t>JE / ME</t>
  </si>
  <si>
    <t>Leistungsklasse</t>
  </si>
  <si>
    <t>Bemerkung</t>
  </si>
  <si>
    <t>Geburtsdatum</t>
  </si>
  <si>
    <t>klasse</t>
  </si>
  <si>
    <t>Alters-</t>
  </si>
  <si>
    <t>Melde-</t>
  </si>
  <si>
    <t>geld</t>
  </si>
  <si>
    <t>A oder B</t>
  </si>
  <si>
    <r>
      <t xml:space="preserve">Wir begrüßen Euch, zum diesjährigen Frieden´s Turnier in der 2. Auflage. Gespielt wird in der Sport- und Kongreßhalle mit </t>
    </r>
    <r>
      <rPr>
        <b/>
        <sz val="12"/>
        <color indexed="8"/>
        <rFont val="Calibri"/>
        <family val="2"/>
        <scheme val="minor"/>
      </rPr>
      <t>12 Feldern</t>
    </r>
    <r>
      <rPr>
        <sz val="12"/>
        <color indexed="8"/>
        <rFont val="Calibri"/>
        <family val="2"/>
        <scheme val="minor"/>
      </rPr>
      <t xml:space="preserve"> in Güstrow. 
Für einen schnelleren und reibungslosen  Anmeldeprozess  nutzen wir ein  neues Anmeldeformular, bitte füllt dazu die "</t>
    </r>
    <r>
      <rPr>
        <b/>
        <sz val="12"/>
        <color indexed="8"/>
        <rFont val="Calibri"/>
        <family val="2"/>
        <scheme val="minor"/>
      </rPr>
      <t>Kontaktdaten"</t>
    </r>
    <r>
      <rPr>
        <sz val="12"/>
        <color indexed="8"/>
        <rFont val="Calibri"/>
        <family val="2"/>
        <scheme val="minor"/>
      </rPr>
      <t xml:space="preserve"> vollständig aus
(nicht mit dem Handy ausfüllen) und </t>
    </r>
    <r>
      <rPr>
        <b/>
        <sz val="14"/>
        <color indexed="8"/>
        <rFont val="Calibri"/>
        <family val="2"/>
        <scheme val="minor"/>
      </rPr>
      <t>zwingend per Ecxel-Datei</t>
    </r>
    <r>
      <rPr>
        <sz val="12"/>
        <color indexed="8"/>
        <rFont val="Calibri"/>
        <family val="2"/>
        <scheme val="minor"/>
      </rPr>
      <t xml:space="preserve"> an die angegebene E-Mail Adresse zurück sendet.
Weitere Details entnehmt Ihr bitte der Turnierausschreibung.
</t>
    </r>
    <r>
      <rPr>
        <b/>
        <sz val="12"/>
        <color indexed="8"/>
        <rFont val="Calibri"/>
        <family val="2"/>
        <scheme val="minor"/>
      </rPr>
      <t>Wenn die Excel-Mappe als geschützte Ansicht geöffnet wurde, müßt Ihr noch die Bearbeitung aktivieren, um Eingaben im Anmeldeformular tätigen zu können.</t>
    </r>
  </si>
  <si>
    <t>Otto</t>
  </si>
  <si>
    <t>Müller</t>
  </si>
  <si>
    <t>m</t>
  </si>
  <si>
    <t>JE</t>
  </si>
  <si>
    <t>möchte in U15 starten</t>
  </si>
  <si>
    <t>U15</t>
  </si>
  <si>
    <r>
      <rPr>
        <b/>
        <i/>
        <sz val="14"/>
        <color theme="1"/>
        <rFont val="Calibri"/>
        <family val="2"/>
        <scheme val="minor"/>
      </rPr>
      <t>Bitte füllen Sie die  Kontaktdaten vollständig aus</t>
    </r>
    <r>
      <rPr>
        <b/>
        <i/>
        <sz val="16"/>
        <color theme="1"/>
        <rFont val="Calibri"/>
        <family val="2"/>
        <scheme val="minor"/>
      </rPr>
      <t xml:space="preserve">
</t>
    </r>
    <r>
      <rPr>
        <b/>
        <i/>
        <sz val="11"/>
        <color theme="1"/>
        <rFont val="Calibri"/>
        <family val="2"/>
        <scheme val="minor"/>
      </rPr>
      <t>und beachten Sie auch die Ausfüllhinweise auf dem Infoblatt.</t>
    </r>
  </si>
  <si>
    <r>
      <t xml:space="preserve">Bitte habt Verständnis dafür, dass alle Blätter mit einem Schreibschutz versehen sind. Die durch Euch auszufüllenden Felder sind </t>
    </r>
    <r>
      <rPr>
        <b/>
        <sz val="14"/>
        <color rgb="FF0070C0"/>
        <rFont val="Calibri"/>
        <family val="2"/>
        <scheme val="minor"/>
      </rPr>
      <t>bläulich</t>
    </r>
    <r>
      <rPr>
        <sz val="12"/>
        <color theme="1"/>
        <rFont val="Calibri"/>
        <family val="2"/>
        <scheme val="minor"/>
      </rPr>
      <t xml:space="preserve"> hinterlegt.
Die Felder für die Meldungen natürlich mit Vorname, Nachname, Geschlecht, Geburtsdatum und Verein der Kinder ausfüllen. 
Bei dem Feld "Disziplin Leistungsklasse" ist eine Dropdownliste hinterlegt,  diese könnt Ihr öffnen, indem Ihr die entsprechende Zelle selektiert und dann das kleine graue Kästchen anklickt und entsprechend Eurer Anmeldung den Eintrag auswählt. </t>
    </r>
    <r>
      <rPr>
        <b/>
        <sz val="12"/>
        <color theme="1"/>
        <rFont val="Calibri"/>
        <family val="2"/>
        <scheme val="minor"/>
      </rPr>
      <t>Ranglistenspieler wählen "A"</t>
    </r>
    <r>
      <rPr>
        <sz val="12"/>
        <color theme="1"/>
        <rFont val="Calibri"/>
        <family val="2"/>
        <scheme val="minor"/>
      </rPr>
      <t xml:space="preserve"> alle </t>
    </r>
    <r>
      <rPr>
        <b/>
        <sz val="12"/>
        <color theme="1"/>
        <rFont val="Calibri"/>
        <family val="2"/>
        <scheme val="minor"/>
      </rPr>
      <t>Andere</t>
    </r>
    <r>
      <rPr>
        <sz val="12"/>
        <color theme="1"/>
        <rFont val="Calibri"/>
        <family val="2"/>
        <scheme val="minor"/>
      </rPr>
      <t xml:space="preserve"> bitte "</t>
    </r>
    <r>
      <rPr>
        <b/>
        <sz val="12"/>
        <color theme="1"/>
        <rFont val="Calibri"/>
        <family val="2"/>
        <scheme val="minor"/>
      </rPr>
      <t>B</t>
    </r>
    <r>
      <rPr>
        <sz val="12"/>
        <color theme="1"/>
        <rFont val="Calibri"/>
        <family val="2"/>
        <scheme val="minor"/>
      </rPr>
      <t>".
Die Spalte "JE / ME" wird in Abhängigkeit dem ausgewähltem Geschlecht automatisch mit</t>
    </r>
    <r>
      <rPr>
        <b/>
        <sz val="14"/>
        <color theme="1"/>
        <rFont val="Calibri"/>
        <family val="2"/>
        <scheme val="minor"/>
      </rPr>
      <t xml:space="preserve"> "ME oder JE"</t>
    </r>
    <r>
      <rPr>
        <sz val="12"/>
        <color theme="1"/>
        <rFont val="Calibri"/>
        <family val="2"/>
        <scheme val="minor"/>
      </rPr>
      <t xml:space="preserve"> ausgefüllt. 
Bei der "Altersklasse" bitte die entsprechende Altersklasse aus der Dropdownliste auswählen</t>
    </r>
    <r>
      <rPr>
        <b/>
        <sz val="14"/>
        <color theme="1"/>
        <rFont val="Calibri"/>
        <family val="2"/>
        <scheme val="minor"/>
      </rPr>
      <t xml:space="preserve">. 
</t>
    </r>
    <r>
      <rPr>
        <sz val="12"/>
        <color theme="1"/>
        <rFont val="Calibri"/>
        <family val="2"/>
        <scheme val="minor"/>
      </rPr>
      <t xml:space="preserve">
Die Startgelder werden entsprechend den Startgebühren automatisch berechnet und am Ende des Anmeldeformulars addiert und angezeigt. 
Auf dem Rechnungsblatt werden alle Daten vom Anmeldeformular übernommen. Bitte überweist die Startgebühren sofort mit Eurer Anmeldung. 
</t>
    </r>
    <r>
      <rPr>
        <b/>
        <sz val="12"/>
        <color theme="1"/>
        <rFont val="Calibri"/>
        <family val="2"/>
        <scheme val="minor"/>
      </rPr>
      <t xml:space="preserve">Erst mit Eingang der Meldegebühren erhaltet Ihr eine Bestätigungsmail über die eingegangene Meldung und damit die Zusage zum Turnier.
 </t>
    </r>
    <r>
      <rPr>
        <sz val="12"/>
        <color theme="1"/>
        <rFont val="Calibri"/>
        <family val="2"/>
        <scheme val="minor"/>
      </rPr>
      <t>Die ausgefüllte Quittung könnt Ihr ausdrucken und wenn gewünscht wird, am Turniertag, quittieren lassen.
Eigenständige Veränderungen am Anmeldeformular sind nicht zulässig.</t>
    </r>
  </si>
  <si>
    <t>HERZLICH WILLKOMMEN 
zum 2. Frieden´s Turnier  2023</t>
  </si>
  <si>
    <t>Anmeldung zum
2. Frieden´s Turnier 2023</t>
  </si>
  <si>
    <r>
      <t xml:space="preserve">Quittung
</t>
    </r>
    <r>
      <rPr>
        <b/>
        <sz val="20"/>
        <color theme="1"/>
        <rFont val="Calibri Light"/>
        <family val="2"/>
        <scheme val="major"/>
      </rPr>
      <t xml:space="preserve">2. Frieden´s Turnier </t>
    </r>
    <r>
      <rPr>
        <b/>
        <sz val="18"/>
        <color indexed="8"/>
        <rFont val="Calibri Light"/>
        <family val="2"/>
      </rPr>
      <t xml:space="preserve">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</si>
</sst>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44" formatCode="_-* #,##0.00\ &quot;€&quot;_-;\-* #,##0.00\ &quot;€&quot;_-;_-* &quot;-&quot;??\ &quot;€&quot;_-;_-@_-"/>
  </numFmts>
  <fonts count="27" x14ac:knownFonts="1">
    <font>
      <sz val="11"/>
      <color theme="1"/>
      <name val="Calibri"/>
      <family val="2"/>
      <scheme val="minor"/>
    </font>
    <font>
      <b/>
      <sz val="18"/>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b/>
      <u/>
      <sz val="11"/>
      <color theme="1"/>
      <name val="Calibri Light"/>
      <family val="2"/>
      <scheme val="major"/>
    </font>
    <font>
      <b/>
      <sz val="24"/>
      <color theme="1"/>
      <name val="Calibri Light"/>
      <family val="2"/>
      <scheme val="major"/>
    </font>
    <font>
      <sz val="12"/>
      <color theme="1"/>
      <name val="Calibri"/>
      <family val="2"/>
      <scheme val="minor"/>
    </font>
    <font>
      <b/>
      <i/>
      <sz val="12"/>
      <color theme="1"/>
      <name val="Calibri Light"/>
      <family val="2"/>
      <scheme val="major"/>
    </font>
    <font>
      <b/>
      <u/>
      <sz val="14"/>
      <color theme="1"/>
      <name val="Calibri Light"/>
      <family val="2"/>
      <scheme val="major"/>
    </font>
    <font>
      <b/>
      <sz val="14"/>
      <color theme="1"/>
      <name val="Calibri Light"/>
      <family val="2"/>
      <scheme val="major"/>
    </font>
    <font>
      <b/>
      <sz val="12"/>
      <color theme="1"/>
      <name val="Calibri Light"/>
      <family val="2"/>
      <scheme val="major"/>
    </font>
    <font>
      <b/>
      <sz val="11"/>
      <color theme="1"/>
      <name val="Arial"/>
      <family val="2"/>
    </font>
    <font>
      <b/>
      <i/>
      <sz val="12"/>
      <color theme="1"/>
      <name val="Calibri"/>
      <family val="2"/>
      <scheme val="minor"/>
    </font>
    <font>
      <b/>
      <i/>
      <sz val="11"/>
      <color theme="1"/>
      <name val="Calibri"/>
      <family val="2"/>
      <scheme val="minor"/>
    </font>
    <font>
      <b/>
      <sz val="14"/>
      <color theme="1"/>
      <name val="Calibri"/>
      <family val="2"/>
      <scheme val="minor"/>
    </font>
    <font>
      <b/>
      <i/>
      <sz val="16"/>
      <color theme="1"/>
      <name val="Calibri"/>
      <family val="2"/>
      <scheme val="minor"/>
    </font>
    <font>
      <b/>
      <i/>
      <sz val="14"/>
      <color theme="1"/>
      <name val="Calibri"/>
      <family val="2"/>
      <scheme val="minor"/>
    </font>
    <font>
      <b/>
      <sz val="12"/>
      <color indexed="8"/>
      <name val="Calibri"/>
      <family val="2"/>
      <scheme val="minor"/>
    </font>
    <font>
      <sz val="12"/>
      <color indexed="8"/>
      <name val="Calibri"/>
      <family val="2"/>
      <scheme val="minor"/>
    </font>
    <font>
      <b/>
      <sz val="14"/>
      <color rgb="FF0070C0"/>
      <name val="Calibri"/>
      <family val="2"/>
      <scheme val="minor"/>
    </font>
    <font>
      <b/>
      <sz val="12"/>
      <color theme="1"/>
      <name val="Calibri"/>
      <family val="2"/>
      <scheme val="minor"/>
    </font>
    <font>
      <b/>
      <sz val="12"/>
      <color theme="1"/>
      <name val="Arial"/>
      <family val="2"/>
    </font>
    <font>
      <b/>
      <u/>
      <sz val="14"/>
      <color theme="1"/>
      <name val="Calibri"/>
      <family val="2"/>
      <scheme val="minor"/>
    </font>
    <font>
      <b/>
      <sz val="14"/>
      <color indexed="8"/>
      <name val="Calibri"/>
      <family val="2"/>
      <scheme val="minor"/>
    </font>
    <font>
      <sz val="10"/>
      <color theme="1"/>
      <name val="Calibri Light"/>
      <family val="2"/>
      <scheme val="major"/>
    </font>
    <font>
      <b/>
      <sz val="20"/>
      <color theme="1"/>
      <name val="Calibri Light"/>
      <family val="2"/>
      <scheme val="major"/>
    </font>
  </fonts>
  <fills count="12">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theme="2"/>
        <bgColor indexed="64"/>
      </patternFill>
    </fill>
    <fill>
      <patternFill patternType="solid">
        <fgColor theme="0"/>
        <bgColor indexed="64"/>
      </patternFill>
    </fill>
  </fills>
  <borders count="50">
    <border>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bottom/>
      <diagonal/>
    </border>
    <border>
      <left style="dotted">
        <color indexed="64"/>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bottom style="medium">
        <color indexed="64"/>
      </bottom>
      <diagonal/>
    </border>
    <border>
      <left style="thick">
        <color indexed="64"/>
      </left>
      <right style="thick">
        <color indexed="64"/>
      </right>
      <top/>
      <bottom style="dotted">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dotted">
        <color indexed="64"/>
      </left>
      <right style="dotted">
        <color indexed="64"/>
      </right>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style="medium">
        <color auto="1"/>
      </left>
      <right style="dotted">
        <color auto="1"/>
      </right>
      <top style="dotted">
        <color auto="1"/>
      </top>
      <bottom style="dotted">
        <color auto="1"/>
      </bottom>
      <diagonal/>
    </border>
    <border>
      <left style="medium">
        <color indexed="64"/>
      </left>
      <right style="dotted">
        <color indexed="64"/>
      </right>
      <top/>
      <bottom style="medium">
        <color indexed="64"/>
      </bottom>
      <diagonal/>
    </border>
    <border>
      <left style="dotted">
        <color auto="1"/>
      </left>
      <right style="medium">
        <color auto="1"/>
      </right>
      <top/>
      <bottom style="medium">
        <color auto="1"/>
      </bottom>
      <diagonal/>
    </border>
    <border>
      <left/>
      <right style="dotted">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dotted">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180">
    <xf numFmtId="0" fontId="0" fillId="0" borderId="0" xfId="0"/>
    <xf numFmtId="0" fontId="3" fillId="0" borderId="0" xfId="0" applyFont="1"/>
    <xf numFmtId="0" fontId="3" fillId="2" borderId="4" xfId="0" applyFont="1" applyFill="1" applyBorder="1"/>
    <xf numFmtId="0" fontId="3" fillId="2" borderId="6" xfId="0" applyFont="1" applyFill="1" applyBorder="1"/>
    <xf numFmtId="0" fontId="5" fillId="2" borderId="8" xfId="0" applyFont="1" applyFill="1" applyBorder="1"/>
    <xf numFmtId="0" fontId="4" fillId="2" borderId="3" xfId="0" applyFont="1" applyFill="1" applyBorder="1" applyAlignment="1">
      <alignment vertical="top"/>
    </xf>
    <xf numFmtId="0" fontId="3" fillId="0" borderId="0" xfId="0" applyFont="1" applyFill="1" applyBorder="1"/>
    <xf numFmtId="0" fontId="6" fillId="0" borderId="0" xfId="0" applyFont="1" applyAlignment="1">
      <alignment vertical="center"/>
    </xf>
    <xf numFmtId="0" fontId="3" fillId="2" borderId="2" xfId="0" applyFont="1" applyFill="1" applyBorder="1"/>
    <xf numFmtId="0" fontId="3" fillId="2" borderId="7" xfId="0" applyFont="1" applyFill="1" applyBorder="1"/>
    <xf numFmtId="0" fontId="3" fillId="0" borderId="0" xfId="0" applyFont="1" applyFill="1" applyBorder="1" applyAlignment="1">
      <alignment vertical="top"/>
    </xf>
    <xf numFmtId="0" fontId="3" fillId="0" borderId="0" xfId="0" applyFont="1" applyFill="1" applyBorder="1" applyAlignment="1"/>
    <xf numFmtId="0" fontId="7" fillId="0" borderId="0" xfId="0" applyFont="1" applyFill="1" applyBorder="1" applyAlignment="1">
      <alignment vertical="top"/>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3" fillId="2" borderId="4" xfId="0" applyFont="1" applyFill="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3" borderId="12" xfId="0" applyFont="1" applyFill="1" applyBorder="1" applyAlignment="1">
      <alignment vertical="top"/>
    </xf>
    <xf numFmtId="0" fontId="3" fillId="3" borderId="12" xfId="0" applyFont="1" applyFill="1" applyBorder="1" applyAlignment="1">
      <alignment horizontal="center" vertical="top"/>
    </xf>
    <xf numFmtId="0" fontId="3" fillId="3" borderId="3" xfId="0" applyFont="1" applyFill="1" applyBorder="1" applyAlignment="1">
      <alignment vertical="top"/>
    </xf>
    <xf numFmtId="0" fontId="3" fillId="3" borderId="9" xfId="0" applyFont="1" applyFill="1" applyBorder="1" applyAlignment="1">
      <alignment horizontal="center" vertical="top"/>
    </xf>
    <xf numFmtId="44" fontId="3" fillId="3" borderId="9" xfId="0" applyNumberFormat="1" applyFont="1" applyFill="1" applyBorder="1" applyAlignment="1">
      <alignment vertical="top"/>
    </xf>
    <xf numFmtId="44" fontId="8" fillId="3" borderId="7" xfId="0" applyNumberFormat="1" applyFont="1" applyFill="1" applyBorder="1" applyAlignment="1">
      <alignment vertical="center"/>
    </xf>
    <xf numFmtId="0" fontId="8" fillId="3" borderId="7" xfId="0" applyFont="1" applyFill="1" applyBorder="1" applyAlignment="1">
      <alignment horizontal="right" vertical="center"/>
    </xf>
    <xf numFmtId="44" fontId="3" fillId="3" borderId="6" xfId="0" applyNumberFormat="1" applyFont="1" applyFill="1" applyBorder="1" applyAlignment="1">
      <alignment horizontal="right" vertical="center"/>
    </xf>
    <xf numFmtId="44" fontId="4" fillId="2" borderId="6" xfId="0" applyNumberFormat="1" applyFont="1" applyFill="1" applyBorder="1" applyAlignment="1">
      <alignment horizontal="right" vertical="center"/>
    </xf>
    <xf numFmtId="0" fontId="4" fillId="2" borderId="3" xfId="0" applyFont="1" applyFill="1" applyBorder="1" applyAlignment="1">
      <alignment horizontal="right" vertical="center"/>
    </xf>
    <xf numFmtId="0" fontId="11" fillId="3" borderId="12" xfId="0" applyFont="1" applyFill="1" applyBorder="1" applyAlignment="1">
      <alignment horizontal="center" vertical="center"/>
    </xf>
    <xf numFmtId="0" fontId="11" fillId="3" borderId="12" xfId="0" applyFont="1" applyFill="1" applyBorder="1" applyAlignment="1">
      <alignment horizontal="center" vertical="top"/>
    </xf>
    <xf numFmtId="0" fontId="11" fillId="3" borderId="12" xfId="0" applyFont="1" applyFill="1" applyBorder="1" applyAlignment="1">
      <alignment vertical="top"/>
    </xf>
    <xf numFmtId="44" fontId="11" fillId="3" borderId="12" xfId="0" applyNumberFormat="1" applyFont="1" applyFill="1" applyBorder="1" applyAlignment="1">
      <alignment vertical="top"/>
    </xf>
    <xf numFmtId="0" fontId="14" fillId="2" borderId="7" xfId="0" applyFont="1" applyFill="1" applyBorder="1" applyAlignment="1">
      <alignment vertical="top"/>
    </xf>
    <xf numFmtId="0" fontId="14" fillId="2" borderId="7" xfId="0" applyFont="1" applyFill="1" applyBorder="1" applyAlignment="1"/>
    <xf numFmtId="0" fontId="11" fillId="0" borderId="0" xfId="0" applyFont="1" applyAlignment="1">
      <alignment horizontal="right" vertical="center"/>
    </xf>
    <xf numFmtId="14" fontId="11" fillId="0" borderId="0" xfId="0" applyNumberFormat="1" applyFont="1" applyAlignment="1">
      <alignment horizontal="left" vertical="center"/>
    </xf>
    <xf numFmtId="0" fontId="23" fillId="2" borderId="8" xfId="0" applyFont="1" applyFill="1" applyBorder="1" applyAlignment="1"/>
    <xf numFmtId="0" fontId="0" fillId="0" borderId="0" xfId="0" applyAlignment="1">
      <alignment horizontal="center" vertical="center"/>
    </xf>
    <xf numFmtId="0" fontId="3" fillId="0" borderId="0" xfId="0" applyFont="1" applyAlignment="1">
      <alignment horizontal="center" vertical="center"/>
    </xf>
    <xf numFmtId="1" fontId="12" fillId="3" borderId="4" xfId="0" applyNumberFormat="1" applyFont="1" applyFill="1" applyBorder="1" applyAlignment="1">
      <alignment horizontal="center" vertical="center"/>
    </xf>
    <xf numFmtId="1" fontId="12" fillId="3" borderId="17" xfId="0" applyNumberFormat="1" applyFont="1" applyFill="1" applyBorder="1" applyAlignment="1">
      <alignment horizontal="center" vertical="center"/>
    </xf>
    <xf numFmtId="0" fontId="14" fillId="2" borderId="7" xfId="0" applyNumberFormat="1" applyFont="1" applyFill="1" applyBorder="1" applyAlignment="1">
      <alignment vertical="top"/>
    </xf>
    <xf numFmtId="44" fontId="15" fillId="8" borderId="40" xfId="1" applyFont="1" applyFill="1" applyBorder="1" applyAlignment="1">
      <alignment horizontal="right"/>
    </xf>
    <xf numFmtId="44" fontId="15" fillId="8" borderId="23" xfId="1" applyFont="1" applyFill="1" applyBorder="1"/>
    <xf numFmtId="44" fontId="15" fillId="8" borderId="5" xfId="0" applyNumberFormat="1" applyFont="1" applyFill="1" applyBorder="1" applyAlignment="1">
      <alignment horizontal="right" vertical="center"/>
    </xf>
    <xf numFmtId="0" fontId="11" fillId="8" borderId="12" xfId="0" applyFont="1" applyFill="1" applyBorder="1" applyAlignment="1">
      <alignment horizontal="center" vertical="center"/>
    </xf>
    <xf numFmtId="0" fontId="11" fillId="8" borderId="12" xfId="0" applyFont="1" applyFill="1" applyBorder="1" applyAlignment="1">
      <alignment horizontal="center" vertical="top"/>
    </xf>
    <xf numFmtId="44" fontId="10" fillId="8" borderId="12" xfId="0" applyNumberFormat="1" applyFont="1" applyFill="1" applyBorder="1" applyAlignment="1">
      <alignment horizontal="right" vertical="center"/>
    </xf>
    <xf numFmtId="6" fontId="11" fillId="8" borderId="12" xfId="0" applyNumberFormat="1" applyFont="1" applyFill="1" applyBorder="1" applyAlignment="1">
      <alignment horizontal="center" vertical="top"/>
    </xf>
    <xf numFmtId="0" fontId="4" fillId="2" borderId="32" xfId="0" applyFont="1" applyFill="1" applyBorder="1" applyAlignment="1">
      <alignment horizontal="right" indent="1"/>
    </xf>
    <xf numFmtId="0" fontId="4" fillId="2" borderId="35" xfId="0" applyFont="1" applyFill="1" applyBorder="1" applyAlignment="1">
      <alignment horizontal="right" indent="1"/>
    </xf>
    <xf numFmtId="0" fontId="22" fillId="7" borderId="34" xfId="0" applyFont="1" applyFill="1" applyBorder="1" applyAlignment="1">
      <alignment horizontal="right" indent="1"/>
    </xf>
    <xf numFmtId="6" fontId="10" fillId="8" borderId="41" xfId="1" applyNumberFormat="1" applyFont="1" applyFill="1" applyBorder="1" applyAlignment="1">
      <alignment horizontal="right" vertical="center"/>
    </xf>
    <xf numFmtId="0" fontId="4" fillId="2" borderId="2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44" fontId="4" fillId="3" borderId="24" xfId="1" applyFont="1" applyFill="1" applyBorder="1"/>
    <xf numFmtId="0" fontId="4" fillId="2" borderId="43" xfId="0" applyFont="1" applyFill="1" applyBorder="1" applyAlignment="1">
      <alignment horizontal="center" vertical="center"/>
    </xf>
    <xf numFmtId="0" fontId="4" fillId="5" borderId="45" xfId="0" applyFont="1" applyFill="1" applyBorder="1" applyProtection="1">
      <protection locked="0"/>
    </xf>
    <xf numFmtId="0" fontId="4" fillId="11" borderId="9" xfId="0" applyFont="1" applyFill="1" applyBorder="1" applyProtection="1">
      <protection locked="0"/>
    </xf>
    <xf numFmtId="0" fontId="4" fillId="4" borderId="41" xfId="0" applyFont="1" applyFill="1" applyBorder="1" applyProtection="1">
      <protection locked="0"/>
    </xf>
    <xf numFmtId="0" fontId="15" fillId="11" borderId="3" xfId="0" applyFont="1" applyFill="1" applyBorder="1" applyAlignment="1" applyProtection="1">
      <alignment horizontal="center" vertical="center"/>
    </xf>
    <xf numFmtId="1" fontId="12" fillId="3" borderId="46" xfId="0" applyNumberFormat="1" applyFont="1" applyFill="1" applyBorder="1" applyAlignment="1">
      <alignment horizontal="center" vertical="center"/>
    </xf>
    <xf numFmtId="0" fontId="4" fillId="4" borderId="15" xfId="0" applyFont="1" applyFill="1" applyBorder="1" applyProtection="1">
      <protection locked="0"/>
    </xf>
    <xf numFmtId="0" fontId="4" fillId="5" borderId="45" xfId="0" applyFont="1" applyFill="1" applyBorder="1" applyAlignment="1" applyProtection="1">
      <alignment horizontal="center"/>
      <protection locked="0"/>
    </xf>
    <xf numFmtId="0" fontId="4" fillId="4" borderId="41" xfId="0"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0" fontId="4" fillId="6" borderId="9" xfId="0" applyFont="1" applyFill="1" applyBorder="1" applyProtection="1">
      <protection locked="0"/>
    </xf>
    <xf numFmtId="0" fontId="4" fillId="6" borderId="16" xfId="0" applyFont="1" applyFill="1" applyBorder="1" applyProtection="1">
      <protection locked="0"/>
    </xf>
    <xf numFmtId="0" fontId="4" fillId="5" borderId="45" xfId="0" applyFont="1" applyFill="1" applyBorder="1" applyAlignment="1" applyProtection="1">
      <alignment horizontal="center"/>
    </xf>
    <xf numFmtId="0" fontId="4" fillId="4" borderId="41" xfId="0" applyFont="1" applyFill="1" applyBorder="1" applyAlignment="1" applyProtection="1">
      <alignment horizontal="center"/>
    </xf>
    <xf numFmtId="0" fontId="4" fillId="4" borderId="15" xfId="0" applyFont="1" applyFill="1" applyBorder="1" applyAlignment="1" applyProtection="1">
      <alignment horizontal="center"/>
    </xf>
    <xf numFmtId="0" fontId="0" fillId="0" borderId="0" xfId="0" applyAlignment="1">
      <alignment horizontal="left" vertical="top"/>
    </xf>
    <xf numFmtId="0" fontId="0" fillId="0" borderId="0" xfId="0" applyAlignment="1">
      <alignment horizontal="left"/>
    </xf>
    <xf numFmtId="0" fontId="15" fillId="11" borderId="35" xfId="0" applyFont="1" applyFill="1" applyBorder="1" applyAlignment="1">
      <alignment vertical="center" wrapText="1"/>
    </xf>
    <xf numFmtId="0" fontId="0" fillId="11" borderId="0" xfId="0" applyFill="1" applyBorder="1" applyAlignment="1">
      <alignment vertical="center"/>
    </xf>
    <xf numFmtId="0" fontId="15" fillId="11" borderId="0" xfId="0" applyFont="1" applyFill="1" applyBorder="1" applyAlignment="1">
      <alignment horizontal="right" vertical="center"/>
    </xf>
    <xf numFmtId="0" fontId="15" fillId="11" borderId="0" xfId="0" applyFont="1" applyFill="1" applyBorder="1" applyAlignment="1">
      <alignment horizontal="left" vertical="center"/>
    </xf>
    <xf numFmtId="0" fontId="0" fillId="11" borderId="36" xfId="0" applyFill="1" applyBorder="1" applyAlignment="1">
      <alignment vertical="center"/>
    </xf>
    <xf numFmtId="0" fontId="15" fillId="11" borderId="32" xfId="0" applyFont="1" applyFill="1" applyBorder="1" applyAlignment="1">
      <alignment vertical="center" wrapText="1"/>
    </xf>
    <xf numFmtId="0" fontId="0" fillId="11" borderId="19" xfId="0" applyFill="1" applyBorder="1" applyAlignment="1">
      <alignment vertical="center"/>
    </xf>
    <xf numFmtId="0" fontId="15" fillId="11" borderId="19" xfId="0" applyFont="1" applyFill="1" applyBorder="1" applyAlignment="1">
      <alignment horizontal="right" vertical="center"/>
    </xf>
    <xf numFmtId="0" fontId="15" fillId="11" borderId="19" xfId="0" applyFont="1" applyFill="1" applyBorder="1" applyAlignment="1">
      <alignment horizontal="left" vertical="center"/>
    </xf>
    <xf numFmtId="0" fontId="0" fillId="11" borderId="33" xfId="0" applyFill="1" applyBorder="1" applyAlignment="1">
      <alignment vertical="center"/>
    </xf>
    <xf numFmtId="0" fontId="15" fillId="11" borderId="34" xfId="0" applyFont="1" applyFill="1" applyBorder="1" applyAlignment="1">
      <alignment vertical="center" wrapText="1"/>
    </xf>
    <xf numFmtId="0" fontId="0" fillId="11" borderId="25" xfId="0" applyFill="1" applyBorder="1" applyAlignment="1">
      <alignment vertical="center"/>
    </xf>
    <xf numFmtId="0" fontId="0" fillId="11" borderId="23" xfId="0" applyFill="1" applyBorder="1" applyAlignment="1">
      <alignment vertical="center"/>
    </xf>
    <xf numFmtId="44" fontId="4" fillId="3" borderId="24" xfId="1" applyFont="1" applyFill="1" applyBorder="1" applyProtection="1">
      <protection locked="0"/>
    </xf>
    <xf numFmtId="14" fontId="4" fillId="4" borderId="41" xfId="0" applyNumberFormat="1" applyFont="1" applyFill="1" applyBorder="1" applyProtection="1">
      <protection locked="0"/>
    </xf>
    <xf numFmtId="49" fontId="4" fillId="5" borderId="45" xfId="0" applyNumberFormat="1" applyFont="1" applyFill="1" applyBorder="1" applyProtection="1">
      <protection locked="0"/>
    </xf>
    <xf numFmtId="49" fontId="4" fillId="4" borderId="41" xfId="0" applyNumberFormat="1" applyFont="1" applyFill="1" applyBorder="1" applyProtection="1">
      <protection locked="0"/>
    </xf>
    <xf numFmtId="49" fontId="4" fillId="4" borderId="15" xfId="0" applyNumberFormat="1" applyFont="1" applyFill="1" applyBorder="1" applyProtection="1">
      <protection locked="0"/>
    </xf>
    <xf numFmtId="0" fontId="25" fillId="10" borderId="40" xfId="0" applyFont="1" applyFill="1" applyBorder="1" applyAlignment="1">
      <alignment horizontal="center"/>
    </xf>
    <xf numFmtId="0" fontId="3" fillId="10" borderId="47" xfId="0" applyFont="1" applyFill="1" applyBorder="1"/>
    <xf numFmtId="0" fontId="3" fillId="10" borderId="48" xfId="0" applyFont="1" applyFill="1" applyBorder="1" applyAlignment="1" applyProtection="1">
      <alignment horizontal="center" vertical="center"/>
    </xf>
    <xf numFmtId="14" fontId="3" fillId="10" borderId="47" xfId="0" applyNumberFormat="1" applyFont="1" applyFill="1" applyBorder="1" applyAlignment="1">
      <alignment horizontal="center"/>
    </xf>
    <xf numFmtId="14" fontId="3" fillId="10" borderId="48" xfId="0" applyNumberFormat="1" applyFont="1" applyFill="1" applyBorder="1" applyAlignment="1">
      <alignment horizontal="center"/>
    </xf>
    <xf numFmtId="0" fontId="3" fillId="10" borderId="47" xfId="0" applyFont="1" applyFill="1" applyBorder="1" applyAlignment="1">
      <alignment horizontal="center"/>
    </xf>
    <xf numFmtId="0" fontId="3" fillId="10" borderId="48" xfId="0" applyFont="1" applyFill="1" applyBorder="1" applyAlignment="1">
      <alignment horizontal="center" vertical="center"/>
    </xf>
    <xf numFmtId="44" fontId="3" fillId="10" borderId="49" xfId="1" applyFont="1" applyFill="1" applyBorder="1"/>
    <xf numFmtId="0" fontId="7" fillId="3" borderId="34"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19"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7" fillId="3" borderId="32"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3" borderId="3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36" xfId="0" applyFont="1" applyFill="1" applyBorder="1" applyAlignment="1">
      <alignment horizontal="left" vertical="top" wrapText="1"/>
    </xf>
    <xf numFmtId="49" fontId="16" fillId="9" borderId="32" xfId="0" applyNumberFormat="1" applyFont="1" applyFill="1" applyBorder="1" applyAlignment="1">
      <alignment horizontal="center" vertical="center" wrapText="1"/>
    </xf>
    <xf numFmtId="49" fontId="16" fillId="9" borderId="19" xfId="0" applyNumberFormat="1" applyFont="1" applyFill="1" applyBorder="1" applyAlignment="1">
      <alignment horizontal="center" vertical="center" wrapText="1"/>
    </xf>
    <xf numFmtId="49" fontId="16" fillId="9" borderId="33" xfId="0" applyNumberFormat="1" applyFont="1" applyFill="1" applyBorder="1" applyAlignment="1">
      <alignment horizontal="center" vertical="center" wrapText="1"/>
    </xf>
    <xf numFmtId="49" fontId="16" fillId="9" borderId="34" xfId="0" applyNumberFormat="1" applyFont="1" applyFill="1" applyBorder="1" applyAlignment="1">
      <alignment horizontal="center" vertical="center" wrapText="1"/>
    </xf>
    <xf numFmtId="49" fontId="16" fillId="9" borderId="25" xfId="0" applyNumberFormat="1" applyFont="1" applyFill="1" applyBorder="1" applyAlignment="1">
      <alignment horizontal="center" vertical="center" wrapText="1"/>
    </xf>
    <xf numFmtId="49" fontId="16" fillId="9" borderId="23" xfId="0" applyNumberFormat="1" applyFont="1" applyFill="1" applyBorder="1" applyAlignment="1">
      <alignment horizontal="center" vertical="center" wrapText="1"/>
    </xf>
    <xf numFmtId="49" fontId="13" fillId="5" borderId="30" xfId="0" applyNumberFormat="1" applyFont="1" applyFill="1" applyBorder="1" applyAlignment="1" applyProtection="1">
      <protection locked="0"/>
    </xf>
    <xf numFmtId="49" fontId="13" fillId="5" borderId="39" xfId="0" applyNumberFormat="1" applyFont="1" applyFill="1" applyBorder="1" applyAlignment="1" applyProtection="1">
      <protection locked="0"/>
    </xf>
    <xf numFmtId="49" fontId="13" fillId="5" borderId="31" xfId="0" applyNumberFormat="1" applyFont="1" applyFill="1" applyBorder="1" applyAlignment="1" applyProtection="1">
      <protection locked="0"/>
    </xf>
    <xf numFmtId="0" fontId="4" fillId="2" borderId="3" xfId="0" applyFont="1" applyFill="1" applyBorder="1" applyAlignment="1">
      <alignment horizontal="right" indent="1"/>
    </xf>
    <xf numFmtId="0" fontId="4" fillId="2" borderId="0" xfId="0" applyFont="1" applyFill="1" applyBorder="1" applyAlignment="1">
      <alignment horizontal="right" indent="1"/>
    </xf>
    <xf numFmtId="49" fontId="13" fillId="5" borderId="28" xfId="0" applyNumberFormat="1" applyFont="1" applyFill="1" applyBorder="1" applyAlignment="1" applyProtection="1">
      <protection locked="0"/>
    </xf>
    <xf numFmtId="49" fontId="13" fillId="5" borderId="11" xfId="0" applyNumberFormat="1" applyFont="1" applyFill="1" applyBorder="1" applyAlignment="1" applyProtection="1">
      <protection locked="0"/>
    </xf>
    <xf numFmtId="49" fontId="13" fillId="5" borderId="29" xfId="0" applyNumberFormat="1" applyFont="1" applyFill="1" applyBorder="1" applyAlignment="1" applyProtection="1">
      <protection locked="0"/>
    </xf>
    <xf numFmtId="49" fontId="13" fillId="4" borderId="26" xfId="0" applyNumberFormat="1" applyFont="1" applyFill="1" applyBorder="1" applyAlignment="1" applyProtection="1">
      <protection locked="0"/>
    </xf>
    <xf numFmtId="49" fontId="13" fillId="4" borderId="38" xfId="0" applyNumberFormat="1" applyFont="1" applyFill="1" applyBorder="1" applyAlignment="1" applyProtection="1">
      <protection locked="0"/>
    </xf>
    <xf numFmtId="49" fontId="13" fillId="4" borderId="27" xfId="0" applyNumberFormat="1" applyFont="1" applyFill="1" applyBorder="1" applyAlignment="1" applyProtection="1">
      <protection locked="0"/>
    </xf>
    <xf numFmtId="49" fontId="13" fillId="4" borderId="28" xfId="0" applyNumberFormat="1" applyFont="1" applyFill="1" applyBorder="1" applyAlignment="1" applyProtection="1">
      <protection locked="0"/>
    </xf>
    <xf numFmtId="49" fontId="13" fillId="4" borderId="11" xfId="0" applyNumberFormat="1" applyFont="1" applyFill="1" applyBorder="1" applyAlignment="1" applyProtection="1">
      <protection locked="0"/>
    </xf>
    <xf numFmtId="49" fontId="13" fillId="4" borderId="29" xfId="0" applyNumberFormat="1" applyFont="1" applyFill="1" applyBorder="1" applyAlignment="1" applyProtection="1">
      <protection locked="0"/>
    </xf>
    <xf numFmtId="0" fontId="4" fillId="2" borderId="4" xfId="0" applyFont="1" applyFill="1" applyBorder="1" applyAlignment="1">
      <alignment horizontal="right" indent="1"/>
    </xf>
    <xf numFmtId="0" fontId="4" fillId="2" borderId="5" xfId="0" applyFont="1" applyFill="1" applyBorder="1" applyAlignment="1">
      <alignment horizontal="right" indent="1"/>
    </xf>
    <xf numFmtId="0" fontId="6" fillId="0" borderId="35" xfId="0" applyFont="1" applyBorder="1" applyAlignment="1">
      <alignment horizontal="center" vertical="center" wrapText="1"/>
    </xf>
    <xf numFmtId="0" fontId="6" fillId="0" borderId="0" xfId="0" applyFont="1" applyBorder="1" applyAlignment="1">
      <alignment horizontal="center" vertical="center" wrapText="1"/>
    </xf>
    <xf numFmtId="0" fontId="9" fillId="2" borderId="3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6" xfId="0" applyFont="1" applyFill="1" applyBorder="1" applyAlignment="1">
      <alignment horizontal="center" vertical="center"/>
    </xf>
    <xf numFmtId="0" fontId="10" fillId="8" borderId="3" xfId="1" applyNumberFormat="1" applyFont="1" applyFill="1" applyBorder="1" applyAlignment="1">
      <alignment vertical="center"/>
    </xf>
    <xf numFmtId="0" fontId="10" fillId="8" borderId="0" xfId="1" applyNumberFormat="1" applyFont="1" applyFill="1" applyBorder="1" applyAlignment="1">
      <alignment vertical="center"/>
    </xf>
    <xf numFmtId="0" fontId="10" fillId="8" borderId="36" xfId="1" applyNumberFormat="1" applyFont="1" applyFill="1" applyBorder="1" applyAlignment="1">
      <alignment vertical="center"/>
    </xf>
    <xf numFmtId="44" fontId="10" fillId="2" borderId="34" xfId="1" applyNumberFormat="1" applyFont="1" applyFill="1" applyBorder="1" applyAlignment="1">
      <alignment horizontal="center" vertical="center"/>
    </xf>
    <xf numFmtId="44" fontId="10" fillId="2" borderId="25" xfId="1" applyNumberFormat="1" applyFont="1" applyFill="1" applyBorder="1" applyAlignment="1">
      <alignment horizontal="center" vertical="center"/>
    </xf>
    <xf numFmtId="44" fontId="10" fillId="2" borderId="23" xfId="1" applyNumberFormat="1" applyFont="1" applyFill="1" applyBorder="1" applyAlignment="1">
      <alignment horizontal="center" vertical="center"/>
    </xf>
    <xf numFmtId="0" fontId="4" fillId="2" borderId="1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23" fillId="2" borderId="8" xfId="0" applyFont="1" applyFill="1" applyBorder="1" applyAlignment="1">
      <alignment horizontal="left"/>
    </xf>
    <xf numFmtId="0" fontId="23" fillId="2" borderId="1" xfId="0" applyFont="1" applyFill="1" applyBorder="1" applyAlignment="1">
      <alignment horizontal="left"/>
    </xf>
    <xf numFmtId="0" fontId="11" fillId="0" borderId="1" xfId="0" applyFont="1" applyBorder="1" applyAlignment="1">
      <alignment horizontal="center" vertical="center"/>
    </xf>
    <xf numFmtId="0" fontId="15" fillId="7" borderId="17"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22" fillId="2" borderId="19" xfId="0" applyFont="1" applyFill="1" applyBorder="1" applyAlignment="1">
      <alignment horizontal="left" vertical="top"/>
    </xf>
    <xf numFmtId="0" fontId="22" fillId="2" borderId="33" xfId="0" applyFont="1" applyFill="1" applyBorder="1" applyAlignment="1">
      <alignment horizontal="left" vertical="top"/>
    </xf>
    <xf numFmtId="0" fontId="4" fillId="2" borderId="18" xfId="0" applyFont="1" applyFill="1" applyBorder="1" applyAlignment="1">
      <alignment horizontal="center" vertical="top"/>
    </xf>
    <xf numFmtId="0" fontId="4" fillId="2" borderId="10" xfId="0" applyFont="1" applyFill="1" applyBorder="1" applyAlignment="1">
      <alignment horizontal="center" vertical="top"/>
    </xf>
    <xf numFmtId="0" fontId="22" fillId="2" borderId="0" xfId="0" applyFont="1" applyFill="1" applyBorder="1" applyAlignment="1">
      <alignment horizontal="left" vertical="top"/>
    </xf>
    <xf numFmtId="0" fontId="22" fillId="2" borderId="36" xfId="0" applyFont="1" applyFill="1" applyBorder="1" applyAlignment="1">
      <alignment horizontal="left" vertical="top"/>
    </xf>
    <xf numFmtId="0" fontId="22" fillId="7" borderId="25" xfId="0" applyNumberFormat="1" applyFont="1" applyFill="1" applyBorder="1" applyAlignment="1">
      <alignment horizontal="left" vertical="top"/>
    </xf>
    <xf numFmtId="0" fontId="22" fillId="7" borderId="23" xfId="0" applyNumberFormat="1" applyFont="1" applyFill="1" applyBorder="1" applyAlignment="1">
      <alignment horizontal="left" vertical="top"/>
    </xf>
    <xf numFmtId="0" fontId="3" fillId="2" borderId="17"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8" xfId="0" applyFont="1" applyFill="1" applyBorder="1" applyAlignment="1">
      <alignment horizontal="left" vertical="top" wrapText="1"/>
    </xf>
    <xf numFmtId="0" fontId="15" fillId="8" borderId="5" xfId="0" applyFont="1" applyFill="1" applyBorder="1" applyAlignment="1">
      <alignment horizontal="right" vertical="center"/>
    </xf>
  </cellXfs>
  <cellStyles count="2">
    <cellStyle name="Standard" xfId="0" builtinId="0"/>
    <cellStyle name="Währung" xfId="1" builtinId="4"/>
  </cellStyles>
  <dxfs count="2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635000</xdr:colOff>
      <xdr:row>1</xdr:row>
      <xdr:rowOff>44449</xdr:rowOff>
    </xdr:from>
    <xdr:to>
      <xdr:col>14</xdr:col>
      <xdr:colOff>690754</xdr:colOff>
      <xdr:row>5</xdr:row>
      <xdr:rowOff>147475</xdr:rowOff>
    </xdr:to>
    <xdr:pic>
      <xdr:nvPicPr>
        <xdr:cNvPr id="2" name="Grafik 4" descr="https://www.meinturnierplan.de/iproxy.php?url=http://www.gsc09-2004.de/images/logo/sommercup/gsc.png&amp;key=42c2eb57c1c045b7ce49ff8229da05f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4450" y="234949"/>
          <a:ext cx="839626" cy="83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250190</xdr:colOff>
      <xdr:row>1</xdr:row>
      <xdr:rowOff>50800</xdr:rowOff>
    </xdr:from>
    <xdr:to>
      <xdr:col>10</xdr:col>
      <xdr:colOff>970281</xdr:colOff>
      <xdr:row>3</xdr:row>
      <xdr:rowOff>228600</xdr:rowOff>
    </xdr:to>
    <xdr:pic>
      <xdr:nvPicPr>
        <xdr:cNvPr id="2120" name="Grafik 2" descr="https://www.meinturnierplan.de/iproxy.php?url=http://www.gsc09-2004.de/images/logo/sommercup/gsc.png&amp;key=42c2eb57c1c045b7ce49ff8229da05f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1940" y="241300"/>
          <a:ext cx="720091"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104973</xdr:colOff>
      <xdr:row>1</xdr:row>
      <xdr:rowOff>31750</xdr:rowOff>
    </xdr:from>
    <xdr:to>
      <xdr:col>4</xdr:col>
      <xdr:colOff>846534</xdr:colOff>
      <xdr:row>4</xdr:row>
      <xdr:rowOff>165100</xdr:rowOff>
    </xdr:to>
    <xdr:pic>
      <xdr:nvPicPr>
        <xdr:cNvPr id="3130" name="Grafik 1" descr="https://www.meinturnierplan.de/iproxy.php?url=http://www.gsc09-2004.de/images/logo/sommercup/gsc.png&amp;key=42c2eb57c1c045b7ce49ff8229da05f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323" y="222250"/>
          <a:ext cx="741561"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7"/>
  <sheetViews>
    <sheetView tabSelected="1" zoomScaleNormal="100" workbookViewId="0">
      <selection activeCell="M7" sqref="M7"/>
    </sheetView>
  </sheetViews>
  <sheetFormatPr baseColWidth="10" defaultRowHeight="14.5" x14ac:dyDescent="0.35"/>
  <cols>
    <col min="1" max="1" width="9.1796875" customWidth="1"/>
    <col min="2" max="15" width="11.1796875" customWidth="1"/>
    <col min="16" max="16" width="9.1796875" customWidth="1"/>
  </cols>
  <sheetData>
    <row r="1" spans="2:15" ht="15" thickBot="1" x14ac:dyDescent="0.4"/>
    <row r="2" spans="2:15" x14ac:dyDescent="0.35">
      <c r="B2" s="103" t="s">
        <v>65</v>
      </c>
      <c r="C2" s="104"/>
      <c r="D2" s="104"/>
      <c r="E2" s="104"/>
      <c r="F2" s="104"/>
      <c r="G2" s="104"/>
      <c r="H2" s="104"/>
      <c r="I2" s="104"/>
      <c r="J2" s="104"/>
      <c r="K2" s="104"/>
      <c r="L2" s="104"/>
      <c r="M2" s="104"/>
      <c r="N2" s="104"/>
      <c r="O2" s="105"/>
    </row>
    <row r="3" spans="2:15" x14ac:dyDescent="0.35">
      <c r="B3" s="106"/>
      <c r="C3" s="107"/>
      <c r="D3" s="107"/>
      <c r="E3" s="107"/>
      <c r="F3" s="107"/>
      <c r="G3" s="107"/>
      <c r="H3" s="107"/>
      <c r="I3" s="107"/>
      <c r="J3" s="107"/>
      <c r="K3" s="107"/>
      <c r="L3" s="107"/>
      <c r="M3" s="107"/>
      <c r="N3" s="107"/>
      <c r="O3" s="108"/>
    </row>
    <row r="4" spans="2:15" x14ac:dyDescent="0.35">
      <c r="B4" s="106"/>
      <c r="C4" s="107"/>
      <c r="D4" s="107"/>
      <c r="E4" s="107"/>
      <c r="F4" s="107"/>
      <c r="G4" s="107"/>
      <c r="H4" s="107"/>
      <c r="I4" s="107"/>
      <c r="J4" s="107"/>
      <c r="K4" s="107"/>
      <c r="L4" s="107"/>
      <c r="M4" s="107"/>
      <c r="N4" s="107"/>
      <c r="O4" s="108"/>
    </row>
    <row r="5" spans="2:15" x14ac:dyDescent="0.35">
      <c r="B5" s="106"/>
      <c r="C5" s="107"/>
      <c r="D5" s="107"/>
      <c r="E5" s="107"/>
      <c r="F5" s="107"/>
      <c r="G5" s="107"/>
      <c r="H5" s="107"/>
      <c r="I5" s="107"/>
      <c r="J5" s="107"/>
      <c r="K5" s="107"/>
      <c r="L5" s="107"/>
      <c r="M5" s="107"/>
      <c r="N5" s="107"/>
      <c r="O5" s="108"/>
    </row>
    <row r="6" spans="2:15" ht="15" thickBot="1" x14ac:dyDescent="0.4">
      <c r="B6" s="109"/>
      <c r="C6" s="110"/>
      <c r="D6" s="110"/>
      <c r="E6" s="110"/>
      <c r="F6" s="110"/>
      <c r="G6" s="110"/>
      <c r="H6" s="110"/>
      <c r="I6" s="110"/>
      <c r="J6" s="110"/>
      <c r="K6" s="110"/>
      <c r="L6" s="110"/>
      <c r="M6" s="110"/>
      <c r="N6" s="110"/>
      <c r="O6" s="111"/>
    </row>
    <row r="7" spans="2:15" ht="15" thickBot="1" x14ac:dyDescent="0.4"/>
    <row r="8" spans="2:15" s="73" customFormat="1" ht="109.5" customHeight="1" thickBot="1" x14ac:dyDescent="0.4">
      <c r="B8" s="112" t="s">
        <v>56</v>
      </c>
      <c r="C8" s="113"/>
      <c r="D8" s="113"/>
      <c r="E8" s="113"/>
      <c r="F8" s="113"/>
      <c r="G8" s="113"/>
      <c r="H8" s="113"/>
      <c r="I8" s="113"/>
      <c r="J8" s="113"/>
      <c r="K8" s="113"/>
      <c r="L8" s="113"/>
      <c r="M8" s="113"/>
      <c r="N8" s="113"/>
      <c r="O8" s="114"/>
    </row>
    <row r="9" spans="2:15" ht="10" customHeight="1" x14ac:dyDescent="0.35">
      <c r="B9" s="79"/>
      <c r="C9" s="80"/>
      <c r="D9" s="80"/>
      <c r="E9" s="81"/>
      <c r="F9" s="82"/>
      <c r="G9" s="82"/>
      <c r="H9" s="80"/>
      <c r="I9" s="80"/>
      <c r="J9" s="80"/>
      <c r="K9" s="80"/>
      <c r="L9" s="80"/>
      <c r="M9" s="80"/>
      <c r="N9" s="80"/>
      <c r="O9" s="83"/>
    </row>
    <row r="10" spans="2:15" ht="20" customHeight="1" x14ac:dyDescent="0.35">
      <c r="B10" s="74"/>
      <c r="C10" s="75"/>
      <c r="D10" s="75"/>
      <c r="E10" s="76" t="s">
        <v>36</v>
      </c>
      <c r="F10" s="77" t="s">
        <v>37</v>
      </c>
      <c r="G10" s="77"/>
      <c r="H10" s="75"/>
      <c r="I10" s="75"/>
      <c r="J10" s="75"/>
      <c r="K10" s="75"/>
      <c r="L10" s="75"/>
      <c r="M10" s="75"/>
      <c r="N10" s="75"/>
      <c r="O10" s="78"/>
    </row>
    <row r="11" spans="2:15" ht="20" customHeight="1" x14ac:dyDescent="0.35">
      <c r="B11" s="74"/>
      <c r="C11" s="75"/>
      <c r="D11" s="75"/>
      <c r="E11" s="76" t="s">
        <v>41</v>
      </c>
      <c r="F11" s="77" t="s">
        <v>44</v>
      </c>
      <c r="G11" s="77"/>
      <c r="H11" s="75"/>
      <c r="I11" s="75"/>
      <c r="J11" s="75"/>
      <c r="K11" s="75"/>
      <c r="L11" s="75"/>
      <c r="M11" s="75"/>
      <c r="N11" s="75"/>
      <c r="O11" s="78"/>
    </row>
    <row r="12" spans="2:15" ht="20" customHeight="1" x14ac:dyDescent="0.35">
      <c r="B12" s="74"/>
      <c r="C12" s="75"/>
      <c r="D12" s="75"/>
      <c r="E12" s="76" t="s">
        <v>38</v>
      </c>
      <c r="F12" s="77" t="s">
        <v>45</v>
      </c>
      <c r="G12" s="77"/>
      <c r="H12" s="75"/>
      <c r="I12" s="75"/>
      <c r="J12" s="75"/>
      <c r="K12" s="75"/>
      <c r="L12" s="75"/>
      <c r="M12" s="75"/>
      <c r="N12" s="75"/>
      <c r="O12" s="78"/>
    </row>
    <row r="13" spans="2:15" ht="20" customHeight="1" x14ac:dyDescent="0.35">
      <c r="B13" s="74"/>
      <c r="C13" s="75"/>
      <c r="D13" s="75"/>
      <c r="E13" s="76" t="s">
        <v>39</v>
      </c>
      <c r="F13" s="77" t="s">
        <v>40</v>
      </c>
      <c r="G13" s="75"/>
      <c r="H13" s="75"/>
      <c r="I13" s="75"/>
      <c r="J13" s="75"/>
      <c r="K13" s="75"/>
      <c r="L13" s="75"/>
      <c r="M13" s="75"/>
      <c r="N13" s="75"/>
      <c r="O13" s="78"/>
    </row>
    <row r="14" spans="2:15" ht="9" customHeight="1" thickBot="1" x14ac:dyDescent="0.4">
      <c r="B14" s="84"/>
      <c r="C14" s="85"/>
      <c r="D14" s="85"/>
      <c r="E14" s="85"/>
      <c r="F14" s="85"/>
      <c r="G14" s="85"/>
      <c r="H14" s="85"/>
      <c r="I14" s="85"/>
      <c r="J14" s="85"/>
      <c r="K14" s="85"/>
      <c r="L14" s="85"/>
      <c r="M14" s="85"/>
      <c r="N14" s="85"/>
      <c r="O14" s="86"/>
    </row>
    <row r="15" spans="2:15" s="72" customFormat="1" ht="185" customHeight="1" x14ac:dyDescent="0.35">
      <c r="B15" s="115" t="s">
        <v>64</v>
      </c>
      <c r="C15" s="116"/>
      <c r="D15" s="116"/>
      <c r="E15" s="116"/>
      <c r="F15" s="116"/>
      <c r="G15" s="116"/>
      <c r="H15" s="116"/>
      <c r="I15" s="116"/>
      <c r="J15" s="116"/>
      <c r="K15" s="116"/>
      <c r="L15" s="116"/>
      <c r="M15" s="116"/>
      <c r="N15" s="116"/>
      <c r="O15" s="117"/>
    </row>
    <row r="16" spans="2:15" ht="113" customHeight="1" thickBot="1" x14ac:dyDescent="0.4">
      <c r="B16" s="100" t="s">
        <v>34</v>
      </c>
      <c r="C16" s="101"/>
      <c r="D16" s="101"/>
      <c r="E16" s="101"/>
      <c r="F16" s="101"/>
      <c r="G16" s="101"/>
      <c r="H16" s="101"/>
      <c r="I16" s="101"/>
      <c r="J16" s="101"/>
      <c r="K16" s="101"/>
      <c r="L16" s="101"/>
      <c r="M16" s="101"/>
      <c r="N16" s="101"/>
      <c r="O16" s="102"/>
    </row>
    <row r="17" ht="26.5" customHeight="1" x14ac:dyDescent="0.35"/>
  </sheetData>
  <sheetProtection algorithmName="SHA-512" hashValue="XsX9Fcw9HyoD7Kp3lbofVJkuS4FgBjIN63fQEE8CMORynncE22d9rl2tONddnVk8cbwiH41u8hdwOo2cU9wzwg==" saltValue="vSRSWAIGUwGPk8XMmLEndQ==" spinCount="100000" sheet="1" objects="1" scenarios="1" selectLockedCells="1" selectUnlockedCells="1"/>
  <mergeCells count="4">
    <mergeCell ref="B16:O16"/>
    <mergeCell ref="B2:O6"/>
    <mergeCell ref="B8:O8"/>
    <mergeCell ref="B15:O15"/>
  </mergeCells>
  <pageMargins left="0.70866141732283472" right="0.70866141732283472" top="0.78740157480314965" bottom="0.78740157480314965" header="0.31496062992125984" footer="0.31496062992125984"/>
  <pageSetup paperSize="9" scale="8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L47"/>
  <sheetViews>
    <sheetView showZeros="0" zoomScaleNormal="100" workbookViewId="0">
      <selection activeCell="D7" sqref="D7:F7"/>
    </sheetView>
  </sheetViews>
  <sheetFormatPr baseColWidth="10" defaultRowHeight="14.5" x14ac:dyDescent="0.35"/>
  <cols>
    <col min="1" max="1" width="2.1796875" customWidth="1"/>
    <col min="2" max="2" width="4.08984375" customWidth="1"/>
    <col min="3" max="3" width="21.1796875" customWidth="1"/>
    <col min="4" max="4" width="24.90625" customWidth="1"/>
    <col min="5" max="5" width="4.7265625" style="37" customWidth="1"/>
    <col min="6" max="6" width="14" customWidth="1"/>
    <col min="7" max="7" width="28.81640625" customWidth="1"/>
    <col min="8" max="8" width="14.7265625" customWidth="1"/>
    <col min="9" max="9" width="8.81640625" customWidth="1"/>
    <col min="10" max="10" width="10.08984375" customWidth="1"/>
    <col min="11" max="11" width="21.6328125" customWidth="1"/>
    <col min="12" max="12" width="12" customWidth="1"/>
  </cols>
  <sheetData>
    <row r="2" spans="2:12" ht="20.149999999999999" customHeight="1" x14ac:dyDescent="0.35">
      <c r="B2" s="140" t="s">
        <v>66</v>
      </c>
      <c r="C2" s="141"/>
      <c r="D2" s="141"/>
      <c r="E2" s="141"/>
      <c r="F2" s="141"/>
      <c r="G2" s="141"/>
      <c r="H2" s="141"/>
      <c r="I2" s="141"/>
      <c r="J2" s="141"/>
      <c r="K2" s="141"/>
      <c r="L2" s="141"/>
    </row>
    <row r="3" spans="2:12" ht="20.149999999999999" customHeight="1" x14ac:dyDescent="0.35">
      <c r="B3" s="140"/>
      <c r="C3" s="141"/>
      <c r="D3" s="141"/>
      <c r="E3" s="141"/>
      <c r="F3" s="141"/>
      <c r="G3" s="141"/>
      <c r="H3" s="141"/>
      <c r="I3" s="141"/>
      <c r="J3" s="141"/>
      <c r="K3" s="141"/>
      <c r="L3" s="141"/>
    </row>
    <row r="4" spans="2:12" ht="20.149999999999999" customHeight="1" x14ac:dyDescent="0.35">
      <c r="B4" s="140"/>
      <c r="C4" s="141"/>
      <c r="D4" s="141"/>
      <c r="E4" s="141"/>
      <c r="F4" s="141"/>
      <c r="G4" s="141"/>
      <c r="H4" s="141"/>
      <c r="I4" s="141"/>
      <c r="J4" s="141"/>
      <c r="K4" s="141"/>
      <c r="L4" s="141"/>
    </row>
    <row r="5" spans="2:12" ht="15" customHeight="1" thickBot="1" x14ac:dyDescent="0.4"/>
    <row r="6" spans="2:12" ht="19" customHeight="1" thickBot="1" x14ac:dyDescent="0.5">
      <c r="B6" s="160"/>
      <c r="C6" s="161"/>
      <c r="D6" s="162" t="s">
        <v>28</v>
      </c>
      <c r="E6" s="163"/>
      <c r="F6" s="163"/>
      <c r="I6" s="142" t="s">
        <v>6</v>
      </c>
      <c r="J6" s="143"/>
      <c r="K6" s="143"/>
      <c r="L6" s="144"/>
    </row>
    <row r="7" spans="2:12" ht="17.149999999999999" customHeight="1" x14ac:dyDescent="0.35">
      <c r="B7" s="127" t="s">
        <v>23</v>
      </c>
      <c r="C7" s="128"/>
      <c r="D7" s="132"/>
      <c r="E7" s="133"/>
      <c r="F7" s="134"/>
      <c r="I7" s="145"/>
      <c r="J7" s="146"/>
      <c r="K7" s="146"/>
      <c r="L7" s="147"/>
    </row>
    <row r="8" spans="2:12" ht="17.149999999999999" customHeight="1" x14ac:dyDescent="0.35">
      <c r="B8" s="127" t="s">
        <v>31</v>
      </c>
      <c r="C8" s="128"/>
      <c r="D8" s="129"/>
      <c r="E8" s="130"/>
      <c r="F8" s="131"/>
      <c r="I8" s="52">
        <v>5</v>
      </c>
      <c r="J8" s="148" t="s">
        <v>35</v>
      </c>
      <c r="K8" s="149"/>
      <c r="L8" s="150"/>
    </row>
    <row r="9" spans="2:12" ht="17.149999999999999" customHeight="1" thickBot="1" x14ac:dyDescent="0.4">
      <c r="B9" s="127" t="s">
        <v>24</v>
      </c>
      <c r="C9" s="128"/>
      <c r="D9" s="135"/>
      <c r="E9" s="136"/>
      <c r="F9" s="137"/>
      <c r="I9" s="151"/>
      <c r="J9" s="152"/>
      <c r="K9" s="152"/>
      <c r="L9" s="153"/>
    </row>
    <row r="10" spans="2:12" ht="17.149999999999999" customHeight="1" thickBot="1" x14ac:dyDescent="0.4">
      <c r="B10" s="127" t="s">
        <v>8</v>
      </c>
      <c r="C10" s="128"/>
      <c r="D10" s="129"/>
      <c r="E10" s="130"/>
      <c r="F10" s="131"/>
      <c r="K10" s="6"/>
    </row>
    <row r="11" spans="2:12" ht="17.149999999999999" customHeight="1" x14ac:dyDescent="0.35">
      <c r="B11" s="127" t="s">
        <v>32</v>
      </c>
      <c r="C11" s="128"/>
      <c r="D11" s="135"/>
      <c r="E11" s="136"/>
      <c r="F11" s="137"/>
      <c r="H11" s="118" t="s">
        <v>63</v>
      </c>
      <c r="I11" s="119"/>
      <c r="J11" s="119"/>
      <c r="K11" s="119"/>
      <c r="L11" s="120"/>
    </row>
    <row r="12" spans="2:12" ht="17.149999999999999" customHeight="1" thickBot="1" x14ac:dyDescent="0.4">
      <c r="B12" s="138" t="s">
        <v>5</v>
      </c>
      <c r="C12" s="139"/>
      <c r="D12" s="124"/>
      <c r="E12" s="125"/>
      <c r="F12" s="126"/>
      <c r="H12" s="121"/>
      <c r="I12" s="122"/>
      <c r="J12" s="122"/>
      <c r="K12" s="122"/>
      <c r="L12" s="123"/>
    </row>
    <row r="13" spans="2:12" ht="15" thickBot="1" x14ac:dyDescent="0.4">
      <c r="B13" s="1"/>
      <c r="C13" s="1"/>
      <c r="D13" s="1"/>
      <c r="E13" s="38"/>
      <c r="F13" s="1"/>
      <c r="G13" s="1"/>
      <c r="H13" s="1"/>
      <c r="I13" s="1"/>
      <c r="J13" s="1"/>
      <c r="K13" s="1"/>
    </row>
    <row r="14" spans="2:12" ht="15" customHeight="1" x14ac:dyDescent="0.35">
      <c r="B14" s="158" t="s">
        <v>0</v>
      </c>
      <c r="C14" s="156" t="s">
        <v>30</v>
      </c>
      <c r="D14" s="156" t="s">
        <v>46</v>
      </c>
      <c r="E14" s="156" t="s">
        <v>29</v>
      </c>
      <c r="F14" s="156" t="s">
        <v>50</v>
      </c>
      <c r="G14" s="156" t="s">
        <v>5</v>
      </c>
      <c r="H14" s="154" t="s">
        <v>33</v>
      </c>
      <c r="I14" s="155"/>
      <c r="J14" s="55" t="s">
        <v>52</v>
      </c>
      <c r="K14" s="156" t="s">
        <v>49</v>
      </c>
      <c r="L14" s="53" t="s">
        <v>53</v>
      </c>
    </row>
    <row r="15" spans="2:12" ht="15" customHeight="1" thickBot="1" x14ac:dyDescent="0.4">
      <c r="B15" s="159"/>
      <c r="C15" s="157"/>
      <c r="D15" s="157"/>
      <c r="E15" s="157"/>
      <c r="F15" s="157"/>
      <c r="G15" s="157"/>
      <c r="H15" s="54" t="s">
        <v>48</v>
      </c>
      <c r="I15" s="54" t="s">
        <v>47</v>
      </c>
      <c r="J15" s="54" t="s">
        <v>51</v>
      </c>
      <c r="K15" s="157"/>
      <c r="L15" s="57" t="s">
        <v>54</v>
      </c>
    </row>
    <row r="16" spans="2:12" ht="15" customHeight="1" thickBot="1" x14ac:dyDescent="0.4">
      <c r="B16" s="92"/>
      <c r="C16" s="93" t="s">
        <v>57</v>
      </c>
      <c r="D16" s="93" t="s">
        <v>58</v>
      </c>
      <c r="E16" s="94" t="s">
        <v>59</v>
      </c>
      <c r="F16" s="95">
        <v>40858</v>
      </c>
      <c r="G16" s="96" t="s">
        <v>26</v>
      </c>
      <c r="H16" s="97" t="s">
        <v>55</v>
      </c>
      <c r="I16" s="98" t="s">
        <v>60</v>
      </c>
      <c r="J16" s="97" t="s">
        <v>62</v>
      </c>
      <c r="K16" s="93" t="s">
        <v>61</v>
      </c>
      <c r="L16" s="99"/>
    </row>
    <row r="17" spans="2:12" ht="14.5" customHeight="1" x14ac:dyDescent="0.35">
      <c r="B17" s="39">
        <v>1</v>
      </c>
      <c r="C17" s="58"/>
      <c r="D17" s="58"/>
      <c r="E17" s="64"/>
      <c r="F17" s="89"/>
      <c r="G17" s="59" t="str">
        <f>IF(D17=""," ",$D$12)</f>
        <v xml:space="preserve"> </v>
      </c>
      <c r="H17" s="64"/>
      <c r="I17" s="69" t="str">
        <f t="shared" ref="I17:I46" si="0">IF(E17="m","JE",IF(E17="w","ME",""))</f>
        <v/>
      </c>
      <c r="J17" s="64"/>
      <c r="K17" s="87"/>
      <c r="L17" s="56" t="str">
        <f>IF(D17=""," ",$I$8)</f>
        <v xml:space="preserve"> </v>
      </c>
    </row>
    <row r="18" spans="2:12" ht="15" customHeight="1" x14ac:dyDescent="0.35">
      <c r="B18" s="40">
        <v>2.1</v>
      </c>
      <c r="C18" s="60"/>
      <c r="D18" s="60"/>
      <c r="E18" s="65"/>
      <c r="F18" s="90"/>
      <c r="G18" s="67" t="str">
        <f t="shared" ref="G18:G46" si="1">IF(D18=""," ",$D$12)</f>
        <v xml:space="preserve"> </v>
      </c>
      <c r="H18" s="65"/>
      <c r="I18" s="70" t="str">
        <f t="shared" si="0"/>
        <v/>
      </c>
      <c r="J18" s="65"/>
      <c r="K18" s="87"/>
      <c r="L18" s="56" t="str">
        <f t="shared" ref="L18:L46" si="2">IF(D18=""," ",$I$8)</f>
        <v xml:space="preserve"> </v>
      </c>
    </row>
    <row r="19" spans="2:12" ht="14.5" customHeight="1" x14ac:dyDescent="0.35">
      <c r="B19" s="39">
        <v>3</v>
      </c>
      <c r="C19" s="58"/>
      <c r="D19" s="58"/>
      <c r="E19" s="64"/>
      <c r="F19" s="89"/>
      <c r="G19" s="59" t="str">
        <f t="shared" si="1"/>
        <v xml:space="preserve"> </v>
      </c>
      <c r="H19" s="64"/>
      <c r="I19" s="69" t="str">
        <f t="shared" si="0"/>
        <v/>
      </c>
      <c r="J19" s="64"/>
      <c r="K19" s="87"/>
      <c r="L19" s="56" t="str">
        <f t="shared" si="2"/>
        <v xml:space="preserve"> </v>
      </c>
    </row>
    <row r="20" spans="2:12" ht="14.5" customHeight="1" x14ac:dyDescent="0.35">
      <c r="B20" s="39">
        <v>4</v>
      </c>
      <c r="C20" s="60"/>
      <c r="D20" s="60"/>
      <c r="E20" s="65"/>
      <c r="F20" s="90"/>
      <c r="G20" s="67" t="str">
        <f t="shared" si="1"/>
        <v xml:space="preserve"> </v>
      </c>
      <c r="H20" s="65"/>
      <c r="I20" s="70" t="str">
        <f t="shared" si="0"/>
        <v/>
      </c>
      <c r="J20" s="65"/>
      <c r="K20" s="87"/>
      <c r="L20" s="56" t="str">
        <f t="shared" si="2"/>
        <v xml:space="preserve"> </v>
      </c>
    </row>
    <row r="21" spans="2:12" ht="14.5" customHeight="1" x14ac:dyDescent="0.35">
      <c r="B21" s="39">
        <v>5</v>
      </c>
      <c r="C21" s="58"/>
      <c r="D21" s="58"/>
      <c r="E21" s="64"/>
      <c r="F21" s="89"/>
      <c r="G21" s="59" t="str">
        <f t="shared" si="1"/>
        <v xml:space="preserve"> </v>
      </c>
      <c r="H21" s="64"/>
      <c r="I21" s="69" t="str">
        <f t="shared" si="0"/>
        <v/>
      </c>
      <c r="J21" s="64"/>
      <c r="K21" s="87"/>
      <c r="L21" s="56" t="str">
        <f t="shared" si="2"/>
        <v xml:space="preserve"> </v>
      </c>
    </row>
    <row r="22" spans="2:12" ht="14.5" customHeight="1" x14ac:dyDescent="0.35">
      <c r="B22" s="40">
        <v>5.99</v>
      </c>
      <c r="C22" s="60"/>
      <c r="D22" s="60"/>
      <c r="E22" s="65"/>
      <c r="F22" s="90"/>
      <c r="G22" s="67" t="str">
        <f t="shared" si="1"/>
        <v xml:space="preserve"> </v>
      </c>
      <c r="H22" s="65"/>
      <c r="I22" s="70" t="str">
        <f t="shared" si="0"/>
        <v/>
      </c>
      <c r="J22" s="65"/>
      <c r="K22" s="87"/>
      <c r="L22" s="56" t="str">
        <f t="shared" si="2"/>
        <v xml:space="preserve"> </v>
      </c>
    </row>
    <row r="23" spans="2:12" ht="14.5" customHeight="1" x14ac:dyDescent="0.35">
      <c r="B23" s="39">
        <v>6.98</v>
      </c>
      <c r="C23" s="58"/>
      <c r="D23" s="58"/>
      <c r="E23" s="64"/>
      <c r="F23" s="89"/>
      <c r="G23" s="59" t="str">
        <f t="shared" si="1"/>
        <v xml:space="preserve"> </v>
      </c>
      <c r="H23" s="64"/>
      <c r="I23" s="69" t="str">
        <f t="shared" si="0"/>
        <v/>
      </c>
      <c r="J23" s="64"/>
      <c r="K23" s="87"/>
      <c r="L23" s="56" t="str">
        <f t="shared" si="2"/>
        <v xml:space="preserve"> </v>
      </c>
    </row>
    <row r="24" spans="2:12" ht="14.5" customHeight="1" x14ac:dyDescent="0.35">
      <c r="B24" s="39">
        <v>7.97</v>
      </c>
      <c r="C24" s="60"/>
      <c r="D24" s="60"/>
      <c r="E24" s="65"/>
      <c r="F24" s="88"/>
      <c r="G24" s="67" t="str">
        <f t="shared" si="1"/>
        <v xml:space="preserve"> </v>
      </c>
      <c r="H24" s="65"/>
      <c r="I24" s="70" t="str">
        <f t="shared" si="0"/>
        <v/>
      </c>
      <c r="J24" s="65"/>
      <c r="K24" s="87"/>
      <c r="L24" s="56" t="str">
        <f t="shared" si="2"/>
        <v xml:space="preserve"> </v>
      </c>
    </row>
    <row r="25" spans="2:12" ht="15" customHeight="1" x14ac:dyDescent="0.35">
      <c r="B25" s="39">
        <v>8.9600000000000009</v>
      </c>
      <c r="C25" s="58"/>
      <c r="D25" s="58"/>
      <c r="E25" s="64"/>
      <c r="F25" s="89"/>
      <c r="G25" s="59" t="str">
        <f t="shared" si="1"/>
        <v xml:space="preserve"> </v>
      </c>
      <c r="H25" s="64"/>
      <c r="I25" s="69" t="str">
        <f t="shared" si="0"/>
        <v/>
      </c>
      <c r="J25" s="64"/>
      <c r="K25" s="87"/>
      <c r="L25" s="56" t="str">
        <f t="shared" si="2"/>
        <v xml:space="preserve"> </v>
      </c>
    </row>
    <row r="26" spans="2:12" ht="14.5" customHeight="1" x14ac:dyDescent="0.35">
      <c r="B26" s="40">
        <v>9.9499999999999993</v>
      </c>
      <c r="C26" s="60"/>
      <c r="D26" s="60"/>
      <c r="E26" s="65"/>
      <c r="F26" s="90"/>
      <c r="G26" s="67" t="str">
        <f t="shared" si="1"/>
        <v xml:space="preserve"> </v>
      </c>
      <c r="H26" s="65"/>
      <c r="I26" s="70" t="str">
        <f t="shared" si="0"/>
        <v/>
      </c>
      <c r="J26" s="65"/>
      <c r="K26" s="87"/>
      <c r="L26" s="56" t="str">
        <f t="shared" si="2"/>
        <v xml:space="preserve"> </v>
      </c>
    </row>
    <row r="27" spans="2:12" ht="15" customHeight="1" x14ac:dyDescent="0.35">
      <c r="B27" s="39">
        <v>10.94</v>
      </c>
      <c r="C27" s="58"/>
      <c r="D27" s="58"/>
      <c r="E27" s="64"/>
      <c r="F27" s="89"/>
      <c r="G27" s="59" t="str">
        <f t="shared" si="1"/>
        <v xml:space="preserve"> </v>
      </c>
      <c r="H27" s="64"/>
      <c r="I27" s="69" t="str">
        <f t="shared" si="0"/>
        <v/>
      </c>
      <c r="J27" s="64"/>
      <c r="K27" s="87"/>
      <c r="L27" s="56" t="str">
        <f t="shared" si="2"/>
        <v xml:space="preserve"> </v>
      </c>
    </row>
    <row r="28" spans="2:12" ht="14.5" customHeight="1" x14ac:dyDescent="0.35">
      <c r="B28" s="39">
        <v>11.93</v>
      </c>
      <c r="C28" s="60"/>
      <c r="D28" s="60"/>
      <c r="E28" s="65"/>
      <c r="F28" s="90"/>
      <c r="G28" s="67" t="str">
        <f t="shared" si="1"/>
        <v xml:space="preserve"> </v>
      </c>
      <c r="H28" s="65"/>
      <c r="I28" s="70" t="str">
        <f t="shared" si="0"/>
        <v/>
      </c>
      <c r="J28" s="65"/>
      <c r="K28" s="87"/>
      <c r="L28" s="56" t="str">
        <f t="shared" si="2"/>
        <v xml:space="preserve"> </v>
      </c>
    </row>
    <row r="29" spans="2:12" ht="15" customHeight="1" x14ac:dyDescent="0.35">
      <c r="B29" s="39">
        <v>12.92</v>
      </c>
      <c r="C29" s="58"/>
      <c r="D29" s="58"/>
      <c r="E29" s="64"/>
      <c r="F29" s="89"/>
      <c r="G29" s="59" t="str">
        <f t="shared" si="1"/>
        <v xml:space="preserve"> </v>
      </c>
      <c r="H29" s="64"/>
      <c r="I29" s="69" t="str">
        <f t="shared" si="0"/>
        <v/>
      </c>
      <c r="J29" s="64"/>
      <c r="K29" s="87"/>
      <c r="L29" s="56" t="str">
        <f t="shared" si="2"/>
        <v xml:space="preserve"> </v>
      </c>
    </row>
    <row r="30" spans="2:12" ht="14.5" customHeight="1" x14ac:dyDescent="0.35">
      <c r="B30" s="40">
        <v>13.91</v>
      </c>
      <c r="C30" s="60"/>
      <c r="D30" s="60"/>
      <c r="E30" s="65"/>
      <c r="F30" s="90"/>
      <c r="G30" s="67" t="str">
        <f t="shared" si="1"/>
        <v xml:space="preserve"> </v>
      </c>
      <c r="H30" s="65"/>
      <c r="I30" s="70" t="str">
        <f t="shared" si="0"/>
        <v/>
      </c>
      <c r="J30" s="65"/>
      <c r="K30" s="87"/>
      <c r="L30" s="56" t="str">
        <f t="shared" si="2"/>
        <v xml:space="preserve"> </v>
      </c>
    </row>
    <row r="31" spans="2:12" ht="15" customHeight="1" x14ac:dyDescent="0.35">
      <c r="B31" s="39">
        <v>14.9</v>
      </c>
      <c r="C31" s="58"/>
      <c r="D31" s="58"/>
      <c r="E31" s="64"/>
      <c r="F31" s="89"/>
      <c r="G31" s="59" t="str">
        <f t="shared" si="1"/>
        <v xml:space="preserve"> </v>
      </c>
      <c r="H31" s="64"/>
      <c r="I31" s="69" t="str">
        <f t="shared" si="0"/>
        <v/>
      </c>
      <c r="J31" s="64"/>
      <c r="K31" s="87"/>
      <c r="L31" s="56" t="str">
        <f t="shared" si="2"/>
        <v xml:space="preserve"> </v>
      </c>
    </row>
    <row r="32" spans="2:12" ht="14.5" customHeight="1" x14ac:dyDescent="0.35">
      <c r="B32" s="39">
        <v>15.89</v>
      </c>
      <c r="C32" s="60"/>
      <c r="D32" s="60"/>
      <c r="E32" s="65"/>
      <c r="F32" s="90"/>
      <c r="G32" s="67" t="str">
        <f t="shared" si="1"/>
        <v xml:space="preserve"> </v>
      </c>
      <c r="H32" s="65"/>
      <c r="I32" s="70" t="str">
        <f t="shared" si="0"/>
        <v/>
      </c>
      <c r="J32" s="65"/>
      <c r="K32" s="87"/>
      <c r="L32" s="56" t="str">
        <f t="shared" si="2"/>
        <v xml:space="preserve"> </v>
      </c>
    </row>
    <row r="33" spans="2:12" ht="15" customHeight="1" x14ac:dyDescent="0.35">
      <c r="B33" s="39">
        <v>16.88</v>
      </c>
      <c r="C33" s="58"/>
      <c r="D33" s="58"/>
      <c r="E33" s="64"/>
      <c r="F33" s="89"/>
      <c r="G33" s="59" t="str">
        <f t="shared" si="1"/>
        <v xml:space="preserve"> </v>
      </c>
      <c r="H33" s="64"/>
      <c r="I33" s="69" t="str">
        <f t="shared" si="0"/>
        <v/>
      </c>
      <c r="J33" s="64"/>
      <c r="K33" s="87"/>
      <c r="L33" s="56" t="str">
        <f t="shared" si="2"/>
        <v xml:space="preserve"> </v>
      </c>
    </row>
    <row r="34" spans="2:12" ht="14.5" customHeight="1" x14ac:dyDescent="0.35">
      <c r="B34" s="40">
        <v>17.87</v>
      </c>
      <c r="C34" s="60"/>
      <c r="D34" s="60"/>
      <c r="E34" s="65"/>
      <c r="F34" s="90"/>
      <c r="G34" s="67" t="str">
        <f t="shared" si="1"/>
        <v xml:space="preserve"> </v>
      </c>
      <c r="H34" s="65"/>
      <c r="I34" s="70" t="str">
        <f t="shared" si="0"/>
        <v/>
      </c>
      <c r="J34" s="65"/>
      <c r="K34" s="87"/>
      <c r="L34" s="56" t="str">
        <f t="shared" si="2"/>
        <v xml:space="preserve"> </v>
      </c>
    </row>
    <row r="35" spans="2:12" ht="15" customHeight="1" x14ac:dyDescent="0.35">
      <c r="B35" s="39">
        <v>18.86</v>
      </c>
      <c r="C35" s="58"/>
      <c r="D35" s="58"/>
      <c r="E35" s="64"/>
      <c r="F35" s="89"/>
      <c r="G35" s="59" t="str">
        <f t="shared" si="1"/>
        <v xml:space="preserve"> </v>
      </c>
      <c r="H35" s="64"/>
      <c r="I35" s="69" t="str">
        <f t="shared" si="0"/>
        <v/>
      </c>
      <c r="J35" s="64"/>
      <c r="K35" s="87"/>
      <c r="L35" s="56" t="str">
        <f t="shared" si="2"/>
        <v xml:space="preserve"> </v>
      </c>
    </row>
    <row r="36" spans="2:12" ht="14.5" customHeight="1" x14ac:dyDescent="0.35">
      <c r="B36" s="39">
        <v>19.850000000000001</v>
      </c>
      <c r="C36" s="60"/>
      <c r="D36" s="60"/>
      <c r="E36" s="65"/>
      <c r="F36" s="90"/>
      <c r="G36" s="67" t="str">
        <f t="shared" si="1"/>
        <v xml:space="preserve"> </v>
      </c>
      <c r="H36" s="65"/>
      <c r="I36" s="70" t="str">
        <f t="shared" si="0"/>
        <v/>
      </c>
      <c r="J36" s="65"/>
      <c r="K36" s="87"/>
      <c r="L36" s="56" t="str">
        <f t="shared" si="2"/>
        <v xml:space="preserve"> </v>
      </c>
    </row>
    <row r="37" spans="2:12" ht="15" customHeight="1" x14ac:dyDescent="0.35">
      <c r="B37" s="39">
        <v>20.84</v>
      </c>
      <c r="C37" s="58"/>
      <c r="D37" s="58"/>
      <c r="E37" s="64"/>
      <c r="F37" s="89"/>
      <c r="G37" s="59" t="str">
        <f t="shared" si="1"/>
        <v xml:space="preserve"> </v>
      </c>
      <c r="H37" s="64"/>
      <c r="I37" s="69" t="str">
        <f t="shared" si="0"/>
        <v/>
      </c>
      <c r="J37" s="64"/>
      <c r="K37" s="87"/>
      <c r="L37" s="56" t="str">
        <f t="shared" si="2"/>
        <v xml:space="preserve"> </v>
      </c>
    </row>
    <row r="38" spans="2:12" ht="14.5" customHeight="1" x14ac:dyDescent="0.35">
      <c r="B38" s="40">
        <v>21.83</v>
      </c>
      <c r="C38" s="60"/>
      <c r="D38" s="60"/>
      <c r="E38" s="65"/>
      <c r="F38" s="90"/>
      <c r="G38" s="67" t="str">
        <f t="shared" si="1"/>
        <v xml:space="preserve"> </v>
      </c>
      <c r="H38" s="65"/>
      <c r="I38" s="70" t="str">
        <f t="shared" si="0"/>
        <v/>
      </c>
      <c r="J38" s="65"/>
      <c r="K38" s="87"/>
      <c r="L38" s="56" t="str">
        <f t="shared" si="2"/>
        <v xml:space="preserve"> </v>
      </c>
    </row>
    <row r="39" spans="2:12" ht="14.5" customHeight="1" x14ac:dyDescent="0.35">
      <c r="B39" s="39">
        <v>22.82</v>
      </c>
      <c r="C39" s="58"/>
      <c r="D39" s="58"/>
      <c r="E39" s="64"/>
      <c r="F39" s="89"/>
      <c r="G39" s="59" t="str">
        <f t="shared" si="1"/>
        <v xml:space="preserve"> </v>
      </c>
      <c r="H39" s="64"/>
      <c r="I39" s="69" t="str">
        <f t="shared" si="0"/>
        <v/>
      </c>
      <c r="J39" s="64"/>
      <c r="K39" s="87"/>
      <c r="L39" s="56" t="str">
        <f t="shared" si="2"/>
        <v xml:space="preserve"> </v>
      </c>
    </row>
    <row r="40" spans="2:12" ht="14.5" customHeight="1" x14ac:dyDescent="0.35">
      <c r="B40" s="39">
        <v>23.81</v>
      </c>
      <c r="C40" s="60"/>
      <c r="D40" s="60"/>
      <c r="E40" s="65"/>
      <c r="F40" s="90"/>
      <c r="G40" s="67" t="str">
        <f t="shared" si="1"/>
        <v xml:space="preserve"> </v>
      </c>
      <c r="H40" s="65"/>
      <c r="I40" s="70" t="str">
        <f t="shared" si="0"/>
        <v/>
      </c>
      <c r="J40" s="65"/>
      <c r="K40" s="87"/>
      <c r="L40" s="56" t="str">
        <f t="shared" si="2"/>
        <v xml:space="preserve"> </v>
      </c>
    </row>
    <row r="41" spans="2:12" ht="15" customHeight="1" x14ac:dyDescent="0.35">
      <c r="B41" s="39">
        <v>24.8</v>
      </c>
      <c r="C41" s="58"/>
      <c r="D41" s="58"/>
      <c r="E41" s="64"/>
      <c r="F41" s="89"/>
      <c r="G41" s="59" t="str">
        <f t="shared" si="1"/>
        <v xml:space="preserve"> </v>
      </c>
      <c r="H41" s="64"/>
      <c r="I41" s="69" t="str">
        <f t="shared" si="0"/>
        <v/>
      </c>
      <c r="J41" s="64"/>
      <c r="K41" s="87"/>
      <c r="L41" s="56" t="str">
        <f t="shared" si="2"/>
        <v xml:space="preserve"> </v>
      </c>
    </row>
    <row r="42" spans="2:12" ht="14.5" customHeight="1" x14ac:dyDescent="0.35">
      <c r="B42" s="40">
        <v>25.79</v>
      </c>
      <c r="C42" s="60"/>
      <c r="D42" s="60"/>
      <c r="E42" s="65"/>
      <c r="F42" s="90"/>
      <c r="G42" s="67" t="str">
        <f t="shared" si="1"/>
        <v xml:space="preserve"> </v>
      </c>
      <c r="H42" s="65"/>
      <c r="I42" s="70" t="str">
        <f t="shared" si="0"/>
        <v/>
      </c>
      <c r="J42" s="65"/>
      <c r="K42" s="87"/>
      <c r="L42" s="56" t="str">
        <f t="shared" si="2"/>
        <v xml:space="preserve"> </v>
      </c>
    </row>
    <row r="43" spans="2:12" ht="15" customHeight="1" x14ac:dyDescent="0.35">
      <c r="B43" s="39">
        <v>26.78</v>
      </c>
      <c r="C43" s="58"/>
      <c r="D43" s="58"/>
      <c r="E43" s="64"/>
      <c r="F43" s="89"/>
      <c r="G43" s="59" t="str">
        <f t="shared" si="1"/>
        <v xml:space="preserve"> </v>
      </c>
      <c r="H43" s="64"/>
      <c r="I43" s="69" t="str">
        <f t="shared" si="0"/>
        <v/>
      </c>
      <c r="J43" s="64"/>
      <c r="K43" s="87"/>
      <c r="L43" s="56" t="str">
        <f t="shared" si="2"/>
        <v xml:space="preserve"> </v>
      </c>
    </row>
    <row r="44" spans="2:12" ht="14.5" customHeight="1" x14ac:dyDescent="0.35">
      <c r="B44" s="39">
        <v>27.77</v>
      </c>
      <c r="C44" s="60"/>
      <c r="D44" s="60"/>
      <c r="E44" s="65"/>
      <c r="F44" s="90"/>
      <c r="G44" s="67" t="str">
        <f t="shared" si="1"/>
        <v xml:space="preserve"> </v>
      </c>
      <c r="H44" s="65"/>
      <c r="I44" s="70" t="str">
        <f t="shared" si="0"/>
        <v/>
      </c>
      <c r="J44" s="65"/>
      <c r="K44" s="87"/>
      <c r="L44" s="56" t="str">
        <f t="shared" si="2"/>
        <v xml:space="preserve"> </v>
      </c>
    </row>
    <row r="45" spans="2:12" ht="15" customHeight="1" x14ac:dyDescent="0.35">
      <c r="B45" s="39">
        <v>28.76</v>
      </c>
      <c r="C45" s="58"/>
      <c r="D45" s="58"/>
      <c r="E45" s="64"/>
      <c r="F45" s="89"/>
      <c r="G45" s="59" t="str">
        <f t="shared" si="1"/>
        <v xml:space="preserve"> </v>
      </c>
      <c r="H45" s="64"/>
      <c r="I45" s="69" t="str">
        <f t="shared" si="0"/>
        <v/>
      </c>
      <c r="J45" s="64"/>
      <c r="K45" s="87"/>
      <c r="L45" s="56" t="str">
        <f t="shared" si="2"/>
        <v xml:space="preserve"> </v>
      </c>
    </row>
    <row r="46" spans="2:12" ht="14.5" customHeight="1" thickBot="1" x14ac:dyDescent="0.4">
      <c r="B46" s="62">
        <v>29.75</v>
      </c>
      <c r="C46" s="63"/>
      <c r="D46" s="63"/>
      <c r="E46" s="66"/>
      <c r="F46" s="91"/>
      <c r="G46" s="68" t="str">
        <f t="shared" si="1"/>
        <v xml:space="preserve"> </v>
      </c>
      <c r="H46" s="66"/>
      <c r="I46" s="71" t="str">
        <f t="shared" si="0"/>
        <v/>
      </c>
      <c r="J46" s="66"/>
      <c r="K46" s="87"/>
      <c r="L46" s="56" t="str">
        <f t="shared" si="2"/>
        <v xml:space="preserve"> </v>
      </c>
    </row>
    <row r="47" spans="2:12" ht="19" thickBot="1" x14ac:dyDescent="0.5">
      <c r="I47" s="61"/>
      <c r="K47" s="42" t="s">
        <v>22</v>
      </c>
      <c r="L47" s="43">
        <f>SUM(L16:L46)</f>
        <v>0</v>
      </c>
    </row>
  </sheetData>
  <sheetProtection algorithmName="SHA-512" hashValue="9J3A2X2bouXGRg3EQDJsiiaMHrTqlGTEOBha3zTVb5I8zEdQKWN7VjEOzWPSq5Z8xaCviNUdrAWZf30W11ZUlw==" saltValue="tfqDWMTxxYo92IbBA4gvbQ==" spinCount="100000" sheet="1" objects="1" scenarios="1" selectLockedCells="1"/>
  <protectedRanges>
    <protectedRange sqref="H12 H7:H10 D7:G12" name="Vereinsdaten"/>
    <protectedRange sqref="E16 C17:F39 G17:I46" name="Teilnehmer"/>
    <protectedRange sqref="C16:D16 F16:K16 J17:J46" name="Teilnehmer_1"/>
  </protectedRanges>
  <mergeCells count="27">
    <mergeCell ref="B2:L4"/>
    <mergeCell ref="I6:L7"/>
    <mergeCell ref="J8:L8"/>
    <mergeCell ref="I9:L9"/>
    <mergeCell ref="H14:I14"/>
    <mergeCell ref="K14:K15"/>
    <mergeCell ref="G14:G15"/>
    <mergeCell ref="B14:B15"/>
    <mergeCell ref="C14:C15"/>
    <mergeCell ref="D14:D15"/>
    <mergeCell ref="E14:E15"/>
    <mergeCell ref="F14:F15"/>
    <mergeCell ref="B6:C6"/>
    <mergeCell ref="D6:F6"/>
    <mergeCell ref="B10:C10"/>
    <mergeCell ref="B11:C11"/>
    <mergeCell ref="H11:L12"/>
    <mergeCell ref="D12:F12"/>
    <mergeCell ref="B7:C7"/>
    <mergeCell ref="B8:C8"/>
    <mergeCell ref="D8:F8"/>
    <mergeCell ref="D7:F7"/>
    <mergeCell ref="D9:F9"/>
    <mergeCell ref="D10:F10"/>
    <mergeCell ref="D11:F11"/>
    <mergeCell ref="B9:C9"/>
    <mergeCell ref="B12:C12"/>
  </mergeCells>
  <conditionalFormatting sqref="C18:F18">
    <cfRule type="expression" dxfId="24" priority="130">
      <formula>ISTEXT(C18)</formula>
    </cfRule>
  </conditionalFormatting>
  <conditionalFormatting sqref="D7:F7">
    <cfRule type="expression" dxfId="23" priority="90">
      <formula>ISTEXT(D7)</formula>
    </cfRule>
  </conditionalFormatting>
  <conditionalFormatting sqref="D10:F10">
    <cfRule type="expression" dxfId="22" priority="88">
      <formula>ISTEXT(D10)</formula>
    </cfRule>
  </conditionalFormatting>
  <conditionalFormatting sqref="D8:F8">
    <cfRule type="expression" dxfId="21" priority="87">
      <formula>ISTEXT(D8)</formula>
    </cfRule>
  </conditionalFormatting>
  <conditionalFormatting sqref="D9:F9">
    <cfRule type="expression" dxfId="20" priority="86">
      <formula>ISTEXT(D9)</formula>
    </cfRule>
  </conditionalFormatting>
  <conditionalFormatting sqref="C17:E17">
    <cfRule type="expression" dxfId="19" priority="40">
      <formula>ISTEXT(C17)</formula>
    </cfRule>
  </conditionalFormatting>
  <conditionalFormatting sqref="C20:F20 C22:F22 C24:F24 C26:F26 C28:F28 C30:F30 C32:F32 C34:F34 C36:F36 C38:F38 C40:F40 C42:F42 C44:F44 C46:F46">
    <cfRule type="expression" dxfId="18" priority="34">
      <formula>ISTEXT(C20)</formula>
    </cfRule>
  </conditionalFormatting>
  <conditionalFormatting sqref="C19:F19 C21:F21 C23:F23 C25:F25 C27:F27 C29:F29 C31:F31 C33:F33 C35:F35 C37:F37 C39:F39 C41:F41 C43:F43 C45:F45">
    <cfRule type="expression" dxfId="17" priority="32">
      <formula>ISTEXT(C19)</formula>
    </cfRule>
  </conditionalFormatting>
  <conditionalFormatting sqref="D12:F12">
    <cfRule type="expression" dxfId="16" priority="23">
      <formula>ISTEXT(D12)</formula>
    </cfRule>
  </conditionalFormatting>
  <conditionalFormatting sqref="D11:F11">
    <cfRule type="expression" dxfId="15" priority="22">
      <formula>ISTEXT(D11)</formula>
    </cfRule>
  </conditionalFormatting>
  <conditionalFormatting sqref="J18">
    <cfRule type="expression" dxfId="14" priority="17">
      <formula>ISTEXT(J18)</formula>
    </cfRule>
  </conditionalFormatting>
  <conditionalFormatting sqref="J17">
    <cfRule type="expression" dxfId="13" priority="16">
      <formula>ISTEXT(J17)</formula>
    </cfRule>
  </conditionalFormatting>
  <conditionalFormatting sqref="J20 J22 J24 J26 J28 J30 J32 J34 J36 J38 J40 J42 J44 J46">
    <cfRule type="expression" dxfId="12" priority="15">
      <formula>ISTEXT(J20)</formula>
    </cfRule>
  </conditionalFormatting>
  <conditionalFormatting sqref="J19 J21 J23 J25 J27 J29 J31 J33 J35 J37 J39 J41 J43 J45">
    <cfRule type="expression" dxfId="11" priority="14">
      <formula>ISTEXT(J19)</formula>
    </cfRule>
  </conditionalFormatting>
  <conditionalFormatting sqref="H18">
    <cfRule type="expression" dxfId="10" priority="13">
      <formula>ISTEXT(H18)</formula>
    </cfRule>
  </conditionalFormatting>
  <conditionalFormatting sqref="H17">
    <cfRule type="expression" dxfId="9" priority="12">
      <formula>ISTEXT(H17)</formula>
    </cfRule>
  </conditionalFormatting>
  <conditionalFormatting sqref="H28:I28 H30:I30 H32:I32 H34:I34 H36:I36 H38:I38 H40:I40 H42:I42 H44:I44 H46:I46 I18 H26:I26 H24:I24 H22:I22 H20:I20">
    <cfRule type="expression" dxfId="8" priority="11">
      <formula>ISTEXT(H18)</formula>
    </cfRule>
  </conditionalFormatting>
  <conditionalFormatting sqref="H19 H21 H23 H25 H27 H29:I29 H31:I31 H33:I33 H35:I35 H37:I37 H39:I39 H41:I41 H43:I43 H45:I45">
    <cfRule type="expression" dxfId="7" priority="10">
      <formula>ISTEXT(H19)</formula>
    </cfRule>
  </conditionalFormatting>
  <conditionalFormatting sqref="F17">
    <cfRule type="expression" dxfId="6" priority="9">
      <formula>ISTEXT(F17)</formula>
    </cfRule>
  </conditionalFormatting>
  <conditionalFormatting sqref="I27">
    <cfRule type="expression" dxfId="5" priority="6">
      <formula>ISTEXT(I27)</formula>
    </cfRule>
  </conditionalFormatting>
  <conditionalFormatting sqref="I25">
    <cfRule type="expression" dxfId="4" priority="5">
      <formula>ISTEXT(I25)</formula>
    </cfRule>
  </conditionalFormatting>
  <conditionalFormatting sqref="I23">
    <cfRule type="expression" dxfId="3" priority="4">
      <formula>ISTEXT(I23)</formula>
    </cfRule>
  </conditionalFormatting>
  <conditionalFormatting sqref="I21">
    <cfRule type="expression" dxfId="2" priority="3">
      <formula>ISTEXT(I21)</formula>
    </cfRule>
  </conditionalFormatting>
  <conditionalFormatting sqref="I19">
    <cfRule type="expression" dxfId="1" priority="2">
      <formula>ISTEXT(I19)</formula>
    </cfRule>
  </conditionalFormatting>
  <conditionalFormatting sqref="I17">
    <cfRule type="expression" dxfId="0" priority="1">
      <formula>ISTEXT(I17)</formula>
    </cfRule>
  </conditionalFormatting>
  <dataValidations count="3">
    <dataValidation type="list" allowBlank="1" showInputMessage="1" showErrorMessage="1" sqref="H17:H46">
      <formula1>"A,B"</formula1>
    </dataValidation>
    <dataValidation type="list" allowBlank="1" showInputMessage="1" showErrorMessage="1" sqref="J16:J46">
      <formula1>"U9,U11,U13,U15,U17"</formula1>
    </dataValidation>
    <dataValidation type="list" allowBlank="1" showDropDown="1" showInputMessage="1" showErrorMessage="1" errorTitle="Fehlerhafte Eingabe" error="Bitte nur kleines m oder w eingeben" sqref="E17:E46">
      <formula1>"w,m"</formula1>
    </dataValidation>
  </dataValidations>
  <pageMargins left="0.23622047244094491" right="0.23622047244094491" top="0" bottom="0" header="0.31496062992125984" footer="0.31496062992125984"/>
  <pageSetup paperSize="9" scale="78" fitToWidth="0" orientation="landscape" horizontalDpi="4294967293" verticalDpi="4294967293" r:id="rId1"/>
  <ignoredErrors>
    <ignoredError sqref="G17:G4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L40"/>
  <sheetViews>
    <sheetView showZeros="0" topLeftCell="A4" zoomScaleNormal="100" workbookViewId="0"/>
  </sheetViews>
  <sheetFormatPr baseColWidth="10" defaultColWidth="11.453125" defaultRowHeight="14.5" x14ac:dyDescent="0.35"/>
  <cols>
    <col min="1" max="1" width="24.54296875" style="1" customWidth="1"/>
    <col min="2" max="2" width="33.81640625" style="1" customWidth="1"/>
    <col min="3" max="3" width="10.90625" style="1" customWidth="1"/>
    <col min="4" max="4" width="19.453125" style="1" customWidth="1"/>
    <col min="5" max="5" width="13.1796875" style="1" customWidth="1"/>
    <col min="6" max="6" width="8.08984375" style="1" customWidth="1"/>
    <col min="7" max="16384" width="11.453125" style="1"/>
  </cols>
  <sheetData>
    <row r="1" spans="1:12" ht="15" thickBot="1" x14ac:dyDescent="0.4"/>
    <row r="2" spans="1:12" ht="15" customHeight="1" x14ac:dyDescent="0.35">
      <c r="A2" s="103" t="s">
        <v>67</v>
      </c>
      <c r="B2" s="104"/>
      <c r="C2" s="104"/>
      <c r="D2" s="104"/>
      <c r="E2" s="105"/>
      <c r="F2" s="7"/>
      <c r="G2" s="7"/>
      <c r="H2" s="7"/>
      <c r="I2" s="7"/>
      <c r="J2" s="7"/>
      <c r="K2" s="7"/>
      <c r="L2" s="7"/>
    </row>
    <row r="3" spans="1:12" ht="15" customHeight="1" x14ac:dyDescent="0.35">
      <c r="A3" s="106"/>
      <c r="B3" s="107"/>
      <c r="C3" s="107"/>
      <c r="D3" s="107"/>
      <c r="E3" s="108"/>
      <c r="F3" s="7"/>
      <c r="G3" s="7"/>
      <c r="H3" s="7"/>
      <c r="I3" s="7"/>
      <c r="J3" s="7"/>
      <c r="K3" s="7"/>
      <c r="L3" s="7"/>
    </row>
    <row r="4" spans="1:12" ht="15" customHeight="1" x14ac:dyDescent="0.35">
      <c r="A4" s="106"/>
      <c r="B4" s="107"/>
      <c r="C4" s="107"/>
      <c r="D4" s="107"/>
      <c r="E4" s="108"/>
      <c r="F4" s="7"/>
      <c r="G4" s="7"/>
      <c r="H4" s="7"/>
      <c r="I4" s="7"/>
      <c r="J4" s="7"/>
      <c r="K4" s="7"/>
      <c r="L4" s="7"/>
    </row>
    <row r="5" spans="1:12" ht="15" customHeight="1" thickBot="1" x14ac:dyDescent="0.4">
      <c r="A5" s="109"/>
      <c r="B5" s="110"/>
      <c r="C5" s="110"/>
      <c r="D5" s="110"/>
      <c r="E5" s="111"/>
      <c r="F5" s="7"/>
      <c r="G5" s="7"/>
    </row>
    <row r="7" spans="1:12" ht="18.649999999999999" customHeight="1" x14ac:dyDescent="0.45">
      <c r="A7" s="32"/>
      <c r="B7" s="36" t="s">
        <v>28</v>
      </c>
      <c r="C7" s="10"/>
      <c r="D7" s="4" t="s">
        <v>14</v>
      </c>
      <c r="E7" s="8"/>
    </row>
    <row r="8" spans="1:12" x14ac:dyDescent="0.35">
      <c r="A8" s="27" t="s">
        <v>23</v>
      </c>
      <c r="B8" s="33">
        <f>Anmeldeformular!D7</f>
        <v>0</v>
      </c>
      <c r="C8" s="10"/>
      <c r="D8" s="5" t="s">
        <v>15</v>
      </c>
      <c r="E8" s="9"/>
    </row>
    <row r="9" spans="1:12" x14ac:dyDescent="0.35">
      <c r="A9" s="27" t="s">
        <v>31</v>
      </c>
      <c r="B9" s="32">
        <f>Anmeldeformular!D8</f>
        <v>0</v>
      </c>
      <c r="C9" s="11"/>
      <c r="D9" s="5" t="s">
        <v>19</v>
      </c>
      <c r="E9" s="9"/>
    </row>
    <row r="10" spans="1:12" ht="15.5" x14ac:dyDescent="0.35">
      <c r="A10" s="27" t="s">
        <v>7</v>
      </c>
      <c r="B10" s="41">
        <f>Anmeldeformular!D9</f>
        <v>0</v>
      </c>
      <c r="C10" s="12"/>
      <c r="D10" s="5" t="s">
        <v>20</v>
      </c>
      <c r="E10" s="9"/>
    </row>
    <row r="11" spans="1:12" ht="15.5" x14ac:dyDescent="0.35">
      <c r="A11" s="27"/>
      <c r="B11" s="32"/>
      <c r="C11" s="12"/>
      <c r="D11" s="5" t="s">
        <v>9</v>
      </c>
      <c r="E11" s="9"/>
    </row>
    <row r="12" spans="1:12" ht="15.5" x14ac:dyDescent="0.35">
      <c r="A12" s="27" t="s">
        <v>5</v>
      </c>
      <c r="B12" s="41">
        <f>Anmeldeformular!D12</f>
        <v>0</v>
      </c>
      <c r="C12" s="12"/>
      <c r="D12" s="2"/>
      <c r="E12" s="3"/>
    </row>
    <row r="15" spans="1:12" x14ac:dyDescent="0.35">
      <c r="A15" s="13" t="s">
        <v>25</v>
      </c>
      <c r="B15" s="14" t="s">
        <v>1</v>
      </c>
      <c r="C15" s="13" t="s">
        <v>2</v>
      </c>
      <c r="D15" s="170" t="s">
        <v>3</v>
      </c>
      <c r="E15" s="171"/>
    </row>
    <row r="16" spans="1:12" x14ac:dyDescent="0.35">
      <c r="A16" s="19"/>
      <c r="B16" s="19"/>
      <c r="C16" s="18"/>
      <c r="D16" s="20"/>
      <c r="E16" s="18"/>
    </row>
    <row r="17" spans="1:5" ht="18.5" x14ac:dyDescent="0.35">
      <c r="A17" s="45">
        <f>COUNTIF(Anmeldeformular!D17:D46,"*")</f>
        <v>0</v>
      </c>
      <c r="B17" s="46" t="s">
        <v>43</v>
      </c>
      <c r="C17" s="48">
        <f>Anmeldeformular!I8</f>
        <v>5</v>
      </c>
      <c r="D17" s="47">
        <f>PRODUCT(A17,C17)</f>
        <v>0</v>
      </c>
      <c r="E17" s="23"/>
    </row>
    <row r="18" spans="1:5" ht="15.5" x14ac:dyDescent="0.35">
      <c r="A18" s="28"/>
      <c r="B18" s="29"/>
      <c r="C18" s="30"/>
      <c r="D18" s="31"/>
      <c r="E18" s="24"/>
    </row>
    <row r="19" spans="1:5" x14ac:dyDescent="0.35">
      <c r="A19" s="21"/>
      <c r="B19" s="21"/>
      <c r="C19" s="22"/>
      <c r="D19" s="22"/>
      <c r="E19" s="25"/>
    </row>
    <row r="20" spans="1:5" ht="18.5" x14ac:dyDescent="0.35">
      <c r="A20" s="15"/>
      <c r="B20" s="179" t="s">
        <v>4</v>
      </c>
      <c r="C20" s="179"/>
      <c r="D20" s="44">
        <f>SUM(D16:D19)</f>
        <v>0</v>
      </c>
      <c r="E20" s="26"/>
    </row>
    <row r="23" spans="1:5" ht="64.5" customHeight="1" x14ac:dyDescent="0.35">
      <c r="A23" s="165" t="str">
        <f>CONCATENATE("Bitte überweisen Sie mit der Anmeldung zum Turnier sofort den Rechnungsbetrag
über EUR"," ",TEXT(D20,"0,00")," ","auf das nachstehende Konto. 
WICHTIG: unter Angabe des genauen Verwendungszweckes, siehe unten.")</f>
        <v>Bitte überweisen Sie mit der Anmeldung zum Turnier sofort den Rechnungsbetrag
über EUR 0,00 auf das nachstehende Konto. 
WICHTIG: unter Angabe des genauen Verwendungszweckes, siehe unten.</v>
      </c>
      <c r="B23" s="166"/>
      <c r="C23" s="166"/>
      <c r="D23" s="166"/>
      <c r="E23" s="167"/>
    </row>
    <row r="24" spans="1:5" ht="15" thickBot="1" x14ac:dyDescent="0.4">
      <c r="A24" s="38"/>
    </row>
    <row r="25" spans="1:5" ht="17" customHeight="1" x14ac:dyDescent="0.35">
      <c r="A25" s="49" t="s">
        <v>27</v>
      </c>
      <c r="B25" s="168" t="s">
        <v>16</v>
      </c>
      <c r="C25" s="168"/>
      <c r="D25" s="168"/>
      <c r="E25" s="169"/>
    </row>
    <row r="26" spans="1:5" ht="17" customHeight="1" x14ac:dyDescent="0.35">
      <c r="A26" s="50" t="s">
        <v>10</v>
      </c>
      <c r="B26" s="172" t="s">
        <v>17</v>
      </c>
      <c r="C26" s="172"/>
      <c r="D26" s="172"/>
      <c r="E26" s="173"/>
    </row>
    <row r="27" spans="1:5" ht="17" customHeight="1" x14ac:dyDescent="0.35">
      <c r="A27" s="50" t="s">
        <v>11</v>
      </c>
      <c r="B27" s="172" t="s">
        <v>18</v>
      </c>
      <c r="C27" s="172"/>
      <c r="D27" s="172"/>
      <c r="E27" s="173"/>
    </row>
    <row r="28" spans="1:5" ht="17" customHeight="1" thickBot="1" x14ac:dyDescent="0.4">
      <c r="A28" s="51" t="s">
        <v>12</v>
      </c>
      <c r="B28" s="174" t="str">
        <f>CONCATENATE(TEXT(B8,),",  ",TEXT(B12,""),", 2. Frieden´s Turnier 2023 ")</f>
        <v xml:space="preserve">,  , 2. Frieden´s Turnier 2023 </v>
      </c>
      <c r="C28" s="174"/>
      <c r="D28" s="174"/>
      <c r="E28" s="175"/>
    </row>
    <row r="30" spans="1:5" ht="30" customHeight="1" x14ac:dyDescent="0.35">
      <c r="A30" s="176" t="s">
        <v>21</v>
      </c>
      <c r="B30" s="177"/>
      <c r="C30" s="177"/>
      <c r="D30" s="177"/>
      <c r="E30" s="178"/>
    </row>
    <row r="39" spans="1:5" ht="15.5" x14ac:dyDescent="0.35">
      <c r="A39" s="34" t="s">
        <v>42</v>
      </c>
      <c r="B39" s="35">
        <v>45052</v>
      </c>
      <c r="C39" s="17"/>
      <c r="D39" s="17"/>
      <c r="E39" s="17"/>
    </row>
    <row r="40" spans="1:5" ht="15.5" x14ac:dyDescent="0.35">
      <c r="A40" s="16"/>
      <c r="B40" s="16"/>
      <c r="C40" s="164" t="s">
        <v>13</v>
      </c>
      <c r="D40" s="164"/>
      <c r="E40" s="164"/>
    </row>
  </sheetData>
  <sheetProtection algorithmName="SHA-512" hashValue="vn5erx8oBFbMC8r7J8HJ23IKQSSyYTK5r79mgR8fh+lMqatDXRvbPC/qi8Ap3xoZT9X6J+/tbfX6IWbPAM1S9w==" saltValue="4GRfZ7mPYuihXJeZbhNvJA==" spinCount="100000" sheet="1" objects="1" scenarios="1" selectLockedCells="1" selectUnlockedCells="1"/>
  <mergeCells count="10">
    <mergeCell ref="C40:E40"/>
    <mergeCell ref="A2:E5"/>
    <mergeCell ref="A23:E23"/>
    <mergeCell ref="B25:E25"/>
    <mergeCell ref="D15:E15"/>
    <mergeCell ref="B26:E26"/>
    <mergeCell ref="B27:E27"/>
    <mergeCell ref="B28:E28"/>
    <mergeCell ref="A30:E30"/>
    <mergeCell ref="B20:C20"/>
  </mergeCells>
  <pageMargins left="0.51181102362204722" right="0.31496062992125984" top="0.78740157480314965" bottom="0.78740157480314965" header="0.31496062992125984" footer="0.31496062992125984"/>
  <pageSetup paperSize="9" scale="93"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Infoblatt</vt:lpstr>
      <vt:lpstr>Anmeldeformular</vt:lpstr>
      <vt:lpstr>Quittung</vt:lpstr>
      <vt:lpstr>Infoblatt!Druckbereich</vt:lpstr>
      <vt:lpstr>Quittung!Druckbereich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Walter-S.</dc:creator>
  <cp:lastModifiedBy>Ellen</cp:lastModifiedBy>
  <cp:lastPrinted>2023-03-08T21:05:33Z</cp:lastPrinted>
  <dcterms:created xsi:type="dcterms:W3CDTF">2016-08-18T08:48:13Z</dcterms:created>
  <dcterms:modified xsi:type="dcterms:W3CDTF">2023-03-08T21:09:35Z</dcterms:modified>
</cp:coreProperties>
</file>